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.1" sheetId="1" r:id="rId1"/>
    <sheet name="p.2" sheetId="2" r:id="rId2"/>
    <sheet name="P.3" sheetId="3" r:id="rId3"/>
    <sheet name="P.4" sheetId="4" r:id="rId4"/>
  </sheets>
  <definedNames/>
  <calcPr fullCalcOnLoad="1"/>
</workbook>
</file>

<file path=xl/sharedStrings.xml><?xml version="1.0" encoding="utf-8"?>
<sst xmlns="http://schemas.openxmlformats.org/spreadsheetml/2006/main" count="139" uniqueCount="105">
  <si>
    <t>Lp</t>
  </si>
  <si>
    <t>Nazwa</t>
  </si>
  <si>
    <t>Nazwa handlowa, kod katalogowy, producent</t>
  </si>
  <si>
    <t>jm</t>
  </si>
  <si>
    <t>Ilość</t>
  </si>
  <si>
    <t>Cena netto</t>
  </si>
  <si>
    <t>Vat %</t>
  </si>
  <si>
    <t>Cena brutto</t>
  </si>
  <si>
    <t>Wartość netto</t>
  </si>
  <si>
    <t>Wartość brutto</t>
  </si>
  <si>
    <t>1.</t>
  </si>
  <si>
    <t>Pętle do polipektomii owalne jednarozowego użytku ;wykonane z plecionego drutu o śred.sztywności,dł.robocza min.240cm,śred.otwartej pętli:13,27,30mm op.5 szt.</t>
  </si>
  <si>
    <t>szt.</t>
  </si>
  <si>
    <t>2.</t>
  </si>
  <si>
    <t>Pętle do polipektomii  jednarozowego użytku ;wykonane z usztywnionego plecionego drutu ,dł.robocza min.240cm,śred.otwartej pętli:13,27,30 , 33 mm, owal , hexagonal ,  op.5 szt.</t>
  </si>
  <si>
    <t>3.</t>
  </si>
  <si>
    <t>Pętle do polipektomii obrotowe jednarozowego użytku z mech.do płynnej rotacji pętli wewnątrz osłonki w dowolnym kierunku;wykonane z  plecionego drutu o średniej sztywności ,dł.robocza min.240cm,śred.otwartej pętli:13,27,30 , 33 mm, owal. op.5szt.</t>
  </si>
  <si>
    <t>4.</t>
  </si>
  <si>
    <t xml:space="preserve">Szczypce biopsyjne jednorazowego użytku ,dł,robocza 160 i 240 cm ,łyżeczki z okienkiem i ząbkami z możliwością biopsji stycznej, osonka z tworzywa sztucznego pokryta substancją hydrofilną z markerami sygnalizacyjnymi op.40 szt. </t>
  </si>
  <si>
    <t>5.</t>
  </si>
  <si>
    <t>Szczypce biopsyjne jednorazowego użytku pozwalające na pobranie 4 wycinków bez konieczności każdorazowego wyjmowania z kanału endoskopu ,dł,robocza 160 i 240 cm, śred.kanału endoskopu 2,8mm op.5 szt.</t>
  </si>
  <si>
    <t>6.</t>
  </si>
  <si>
    <t>7.</t>
  </si>
  <si>
    <t xml:space="preserve">Trójwymiarowy i rotacyjny koszyk do zbierania polipów po polipectomii : śr .kosza 13,22,25,32 mm ,dł. Robocza narzędzia min. 230 cm śr. kanału roboczego 2,8 mm . op. 10 szt. </t>
  </si>
  <si>
    <t>8.</t>
  </si>
  <si>
    <t>9.</t>
  </si>
  <si>
    <t>10.</t>
  </si>
  <si>
    <t xml:space="preserve">Elektroda do koagulacji biopolarnej z igłą do ostrzykiwania : śr. 7 Fr ,dł . 210 cm : śr. igły 25 G : min. śr. kanału roboczego 2,8 mm </t>
  </si>
  <si>
    <t>RAZEM</t>
  </si>
  <si>
    <t>w tym podatek VAT ……………… zł, słownie: …………………………………………………………….......</t>
  </si>
  <si>
    <t>wartość netto …………… zł, słownie: ……………………………………………………...………...................</t>
  </si>
  <si>
    <r>
      <t>Wartość pakietu</t>
    </r>
    <r>
      <rPr>
        <sz val="12"/>
        <rFont val="Times New Roman"/>
        <family val="1"/>
      </rPr>
      <t xml:space="preserve"> brutto: ……………… zł, słownie: ……………………………………………………………</t>
    </r>
  </si>
  <si>
    <t>Klipsy hemostatyczne jednorazowego użytku ,z klipsem załadowanym do zestawu ,z możliwością kilkukrotnego otwarcia i zamknięcia ramion klipsa przed całkowitym uwolnieniem , dostępne w dł.pozwalających na stosowanie w gasrtikolonoskopie , min. śr. kanału roboczego 2,8 mm, op. 10 szt .</t>
  </si>
  <si>
    <t xml:space="preserve">Igły hemostatyczne jednorazowego użytku : śr. osłonki 2,3 mm,dł. Robocza max. 200 cm , śr. igły 23 i 25 G,dł. Ostrza 4 mm ,fabrycznie zabezpieczone  w pozycji uniemożliwiającej przypadkowe wysunięcie igły z osłonki , osłona odporna na zaięcia i załamania . op .5 szt. </t>
  </si>
  <si>
    <t xml:space="preserve"> Zestawy do opaskowania żylakow przełyku: 7 podwiązek wykonanych z materiału hypoalergicznego ( bez lateksu ) podwiązki zamontowane w sposób nieograniczający pola widzenia ,wyposażony w giętki dren do irygacji  miejsca obliteracji z przyłączeniem do głowicy , mechaniczna i dżwiękowa sygnalizacja momentu uwolnienia podwiązki, op. 2 szt. </t>
  </si>
  <si>
    <t>Pakiet 2</t>
  </si>
  <si>
    <t xml:space="preserve">załącznik 3.2 do SIWZ </t>
  </si>
  <si>
    <t>załącznik  3.1 do SIWZ</t>
  </si>
  <si>
    <t xml:space="preserve">Pakiet 1 </t>
  </si>
  <si>
    <t>Dostawa pasków do glucometrów wraz z użyczeniem 25szt glucometrów</t>
  </si>
  <si>
    <t xml:space="preserve">Przedmiot zamówienia </t>
  </si>
  <si>
    <t>Ilość oznaczeń</t>
  </si>
  <si>
    <t>Ilość op x 50szt</t>
  </si>
  <si>
    <t>Cena netto 1op</t>
  </si>
  <si>
    <t>Nazwa handlowa</t>
  </si>
  <si>
    <t>Cena brutto 1op</t>
  </si>
  <si>
    <t>CPV</t>
  </si>
  <si>
    <t>Oznaczenie poziomu glukozy przy pomocy glucometrów</t>
  </si>
  <si>
    <t>33.12.41.31-2</t>
  </si>
  <si>
    <t>Razem</t>
  </si>
  <si>
    <t>Opis wymagań dotyczących glucometrów</t>
  </si>
  <si>
    <t>1.Glucometr określajacy stężenie glukozy w osoczu.</t>
  </si>
  <si>
    <t>2.Możliwość prezentacji wyniku w jednostkach mmol/l.</t>
  </si>
  <si>
    <t>3.Minimalny zakres pomiaru 1,1-33,3 mmol/l (20-600mg/dl)</t>
  </si>
  <si>
    <t>4.Przechowywanie w pamięci minimum 10 ostatnich wyników pomiarów.</t>
  </si>
  <si>
    <t>5.Nanoszenie na pasek testowy w glukometrze w sposób wykluczający</t>
  </si>
  <si>
    <t xml:space="preserve">   narażenie osób badanych na ryzyko zakażenia biologicznymi czynnikami</t>
  </si>
  <si>
    <t xml:space="preserve">   chorobotwórczymi przenoszonymi drogą krwi (w części paska oddalonej od </t>
  </si>
  <si>
    <t xml:space="preserve">   urządzenia pomiarowego).</t>
  </si>
  <si>
    <t>6.Czas analizy od momentu naniesienia materiału badanego na pasek testowy max.20sek.</t>
  </si>
  <si>
    <t>7.Maksymalny błąd pomiaru dla zestawu glukometr-pasek testowy mniejniż 10%.</t>
  </si>
  <si>
    <t>8.Zasilanie bateryjne o wydajnosci minimum 1000 pomiarów, informacja na ekranie o wyczerpaniu baterii</t>
  </si>
  <si>
    <t>9.Brak istotnego zakłócającego wpływu hematokrytu krwi badanej na wynik</t>
  </si>
  <si>
    <t xml:space="preserve">  badania glukozy w zakresie Het 20-60%.</t>
  </si>
  <si>
    <t>10.Minimalna wielkość kropli krwi zapewniająca prawidłowy pomiar mniejsza lub równa</t>
  </si>
  <si>
    <t xml:space="preserve">    15mikrolitrów.</t>
  </si>
  <si>
    <t>Glukometry zostaną zwrócone po całkowitym wykorzystaniu zakupionych pasków</t>
  </si>
  <si>
    <t xml:space="preserve">Pakiet 3 </t>
  </si>
  <si>
    <t>załącznik  3.3 do SIWZ</t>
  </si>
  <si>
    <t>Laser biostymulacyjny</t>
  </si>
  <si>
    <t xml:space="preserve">Ilość </t>
  </si>
  <si>
    <t>CPV 33128000-3</t>
  </si>
  <si>
    <t>Opis wymagań technicznych i funkcjonalnych:</t>
  </si>
  <si>
    <t>-długość fali – 905 nm</t>
  </si>
  <si>
    <t>-moc – 75W</t>
  </si>
  <si>
    <t>-czas trwania impulsu – 100 ns</t>
  </si>
  <si>
    <t>-waga – max 250g</t>
  </si>
  <si>
    <t>-wymiary – 17x15x7 cm</t>
  </si>
  <si>
    <t>-aparat z gotowymi programami terapeutycznymi, a także z możliwością regulacji parametrów</t>
  </si>
  <si>
    <t>-menu w języku polskim</t>
  </si>
  <si>
    <t>-walizka transportowa + komplet okularów</t>
  </si>
  <si>
    <t xml:space="preserve">-ergonomiczna obudowa aparatu         </t>
  </si>
  <si>
    <t>Narzędzia endoskopowe</t>
  </si>
  <si>
    <t xml:space="preserve"> CPV 33.16.80.00-5</t>
  </si>
  <si>
    <t xml:space="preserve">Pakiet 4 </t>
  </si>
  <si>
    <t>CPV 33162000-3</t>
  </si>
  <si>
    <t>Kamera zabiegowa</t>
  </si>
  <si>
    <t xml:space="preserve">Kamera zabiegowa </t>
  </si>
  <si>
    <t>Gwarancja na oferowane urządzenie minimum 24 miesiące</t>
  </si>
  <si>
    <t>Nazwa handlowa/ nr katalogowy/typ/model/rok produkcji</t>
  </si>
  <si>
    <t xml:space="preserve">Cena netto </t>
  </si>
  <si>
    <t xml:space="preserve">Cena brutto </t>
  </si>
  <si>
    <t>Kamera 1-chipowa - czułość w czasie rzeczywistym &lt;1 lux - możliwość zapamiętania ustawień - automatyczna korekcja barw - cyfrowa obróbka obrazu - generator tekstu - zoom cyfrowy min. X 2 - stop klatka - funkcja anty Moire`a do zastosowania przy giętkich, cienkich optykach   endoskopowych  (bronchoskop anestetyczny) - wyjście sygnałowe 2xS-Video - wyjście  sygnałowe RGB - funkcja PDD - funkcja odwrócenia obrazu - system integracji CAN-bus  - system DV, pilot do kamery – 1 szt.</t>
  </si>
  <si>
    <t>Główka kamery, urologiczna, ze zintegrowanym obiektywem kątowym – 1 szt</t>
  </si>
  <si>
    <t>Niemedyczny monitor LCD. Przekątna ekranu min. 21". Rozdzielczość ekranu dla monitora LCD 1024x768 z podstawą pod monitor– 1szt.</t>
  </si>
  <si>
    <t>Uchwyt zabezpieczający główkę kamery - 1szt.</t>
  </si>
  <si>
    <t>Urządzenie musi współdziałać z optyką Storz i Wolf, będącej w posiadaniu zamawiającego.</t>
  </si>
  <si>
    <t>Nazwa handlowa/ nr katalogowy/model/producent</t>
  </si>
  <si>
    <t>tak/nie podać</t>
  </si>
  <si>
    <t>Opis kamery - warunki i parametry techniczne konieczne:</t>
  </si>
  <si>
    <t>załącznik  3.4 do SIWZ</t>
  </si>
  <si>
    <t>Wartość  Brutto:…………….słownie……………………………………………………………..</t>
  </si>
  <si>
    <t>w tym vat …………..słownie:…………………………………………………………………….</t>
  </si>
  <si>
    <t>wartość netto: ………………….słownie………………………………………………………..</t>
  </si>
  <si>
    <t xml:space="preserve">Oferowany okres gwarancji  …………………………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</si>
</sst>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6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sz val="18"/>
      <name val="Times New Roman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Times New Roman CE"/>
      <family val="0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17">
      <alignment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/>
      <protection/>
    </xf>
    <xf numFmtId="0" fontId="0" fillId="0" borderId="1" xfId="17" applyBorder="1">
      <alignment/>
      <protection/>
    </xf>
    <xf numFmtId="2" fontId="0" fillId="0" borderId="1" xfId="0" applyNumberFormat="1" applyBorder="1" applyAlignment="1">
      <alignment horizontal="center" vertical="center"/>
    </xf>
    <xf numFmtId="9" fontId="5" fillId="0" borderId="1" xfId="19" applyNumberFormat="1" applyFont="1" applyBorder="1" applyAlignment="1" applyProtection="1">
      <alignment horizontal="center" vertical="center" wrapText="1"/>
      <protection locked="0"/>
    </xf>
    <xf numFmtId="2" fontId="5" fillId="0" borderId="1" xfId="19" applyNumberFormat="1" applyFont="1" applyBorder="1" applyAlignment="1" applyProtection="1">
      <alignment horizontal="center" vertical="center" wrapText="1"/>
      <protection locked="0"/>
    </xf>
    <xf numFmtId="2" fontId="5" fillId="0" borderId="1" xfId="19" applyNumberFormat="1" applyFont="1" applyBorder="1" applyAlignment="1">
      <alignment horizontal="center"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1" xfId="17" applyBorder="1" applyAlignment="1">
      <alignment horizontal="center" vertical="center"/>
      <protection/>
    </xf>
    <xf numFmtId="0" fontId="0" fillId="0" borderId="1" xfId="17" applyFont="1" applyBorder="1" applyAlignment="1">
      <alignment horizontal="right"/>
      <protection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1" xfId="17" applyFont="1" applyBorder="1" applyAlignment="1">
      <alignment wrapText="1"/>
      <protection/>
    </xf>
    <xf numFmtId="0" fontId="0" fillId="0" borderId="1" xfId="17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9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11" fillId="0" borderId="0" xfId="17" applyFont="1">
      <alignment/>
      <protection/>
    </xf>
    <xf numFmtId="0" fontId="12" fillId="0" borderId="0" xfId="17" applyFont="1">
      <alignment/>
      <protection/>
    </xf>
    <xf numFmtId="0" fontId="14" fillId="0" borderId="0" xfId="17" applyFont="1" applyAlignment="1" applyProtection="1">
      <alignment horizontal="justify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4">
      <selection activeCell="F8" sqref="F8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4" width="8.8515625" style="0" customWidth="1"/>
    <col min="5" max="5" width="10.28125" style="0" customWidth="1"/>
    <col min="7" max="7" width="6.57421875" style="0" customWidth="1"/>
    <col min="8" max="8" width="10.140625" style="0" customWidth="1"/>
    <col min="9" max="10" width="10.421875" style="0" customWidth="1"/>
    <col min="11" max="11" width="11.8515625" style="0" customWidth="1"/>
  </cols>
  <sheetData>
    <row r="2" ht="15.75">
      <c r="H2" s="19" t="s">
        <v>37</v>
      </c>
    </row>
    <row r="3" spans="1:11" ht="22.5">
      <c r="A3" s="44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10" ht="23.25" customHeight="1">
      <c r="B4" s="46" t="s">
        <v>39</v>
      </c>
      <c r="C4" s="45"/>
      <c r="D4" s="45"/>
      <c r="E4" s="45"/>
      <c r="F4" s="45"/>
      <c r="G4" s="45"/>
      <c r="H4" s="45"/>
      <c r="I4" s="45"/>
      <c r="J4" s="45"/>
    </row>
    <row r="6" spans="1:11" ht="12.75">
      <c r="A6" s="47" t="s">
        <v>0</v>
      </c>
      <c r="B6" s="47" t="s">
        <v>40</v>
      </c>
      <c r="C6" s="48" t="s">
        <v>41</v>
      </c>
      <c r="D6" s="48" t="s">
        <v>42</v>
      </c>
      <c r="E6" s="20"/>
      <c r="F6" s="48" t="s">
        <v>43</v>
      </c>
      <c r="G6" s="50" t="s">
        <v>6</v>
      </c>
      <c r="H6" s="20"/>
      <c r="I6" s="51" t="s">
        <v>8</v>
      </c>
      <c r="J6" s="50" t="s">
        <v>9</v>
      </c>
      <c r="K6" s="21"/>
    </row>
    <row r="7" spans="1:11" ht="25.5">
      <c r="A7" s="47"/>
      <c r="B7" s="47"/>
      <c r="C7" s="49"/>
      <c r="D7" s="49"/>
      <c r="E7" s="22" t="s">
        <v>44</v>
      </c>
      <c r="F7" s="49"/>
      <c r="G7" s="50"/>
      <c r="H7" s="22" t="s">
        <v>45</v>
      </c>
      <c r="I7" s="51"/>
      <c r="J7" s="50"/>
      <c r="K7" s="23" t="s">
        <v>46</v>
      </c>
    </row>
    <row r="8" spans="1:11" ht="37.5" customHeight="1">
      <c r="A8" s="24">
        <v>1</v>
      </c>
      <c r="B8" s="25" t="s">
        <v>47</v>
      </c>
      <c r="C8" s="26">
        <v>30000</v>
      </c>
      <c r="D8" s="26">
        <v>600</v>
      </c>
      <c r="E8" s="24"/>
      <c r="F8" s="27"/>
      <c r="G8" s="28"/>
      <c r="H8" s="29">
        <f>(F8*G8)+F8</f>
        <v>0</v>
      </c>
      <c r="I8" s="29">
        <f>(D8*F8)</f>
        <v>0</v>
      </c>
      <c r="J8" s="29">
        <f>(I8*G8)+I8</f>
        <v>0</v>
      </c>
      <c r="K8" s="21" t="s">
        <v>48</v>
      </c>
    </row>
    <row r="9" spans="1:11" ht="12.75">
      <c r="A9" s="30"/>
      <c r="B9" s="31" t="s">
        <v>49</v>
      </c>
      <c r="C9" s="32"/>
      <c r="D9" s="32"/>
      <c r="E9" s="32"/>
      <c r="F9" s="33"/>
      <c r="G9" s="33"/>
      <c r="H9" s="33"/>
      <c r="I9" s="33">
        <f>SUM(I8)</f>
        <v>0</v>
      </c>
      <c r="J9" s="33">
        <f>SUM(J8)</f>
        <v>0</v>
      </c>
      <c r="K9" s="34"/>
    </row>
    <row r="11" ht="12.75">
      <c r="B11" t="s">
        <v>50</v>
      </c>
    </row>
    <row r="13" ht="12.75">
      <c r="B13" t="s">
        <v>51</v>
      </c>
    </row>
    <row r="14" ht="12.75">
      <c r="B14" t="s">
        <v>52</v>
      </c>
    </row>
    <row r="15" ht="12.75">
      <c r="B15" t="s">
        <v>53</v>
      </c>
    </row>
    <row r="16" ht="12.75">
      <c r="B16" t="s">
        <v>54</v>
      </c>
    </row>
    <row r="17" ht="12.75">
      <c r="B17" t="s">
        <v>55</v>
      </c>
    </row>
    <row r="18" ht="12.75">
      <c r="B18" t="s">
        <v>56</v>
      </c>
    </row>
    <row r="19" ht="12.75">
      <c r="B19" t="s">
        <v>57</v>
      </c>
    </row>
    <row r="20" ht="12.75">
      <c r="B20" t="s">
        <v>58</v>
      </c>
    </row>
    <row r="21" ht="12.75">
      <c r="B21" t="s">
        <v>59</v>
      </c>
    </row>
    <row r="22" ht="12.75">
      <c r="B22" t="s">
        <v>60</v>
      </c>
    </row>
    <row r="23" ht="12.75">
      <c r="B23" t="s">
        <v>61</v>
      </c>
    </row>
    <row r="24" ht="12.75">
      <c r="B24" t="s">
        <v>62</v>
      </c>
    </row>
    <row r="25" ht="12.75">
      <c r="B25" t="s">
        <v>63</v>
      </c>
    </row>
    <row r="26" ht="12.75">
      <c r="B26" t="s">
        <v>64</v>
      </c>
    </row>
    <row r="27" ht="12.75">
      <c r="B27" t="s">
        <v>65</v>
      </c>
    </row>
    <row r="30" ht="12.75">
      <c r="B30" t="s">
        <v>66</v>
      </c>
    </row>
  </sheetData>
  <mergeCells count="10">
    <mergeCell ref="A3:K3"/>
    <mergeCell ref="B4:J4"/>
    <mergeCell ref="A6:A7"/>
    <mergeCell ref="B6:B7"/>
    <mergeCell ref="C6:C7"/>
    <mergeCell ref="D6:D7"/>
    <mergeCell ref="F6:F7"/>
    <mergeCell ref="G6:G7"/>
    <mergeCell ref="I6:I7"/>
    <mergeCell ref="J6:J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0">
      <selection activeCell="B4" sqref="B4"/>
    </sheetView>
  </sheetViews>
  <sheetFormatPr defaultColWidth="9.140625" defaultRowHeight="12.75"/>
  <cols>
    <col min="1" max="1" width="3.421875" style="1" customWidth="1"/>
    <col min="2" max="2" width="60.7109375" style="1" customWidth="1"/>
    <col min="3" max="3" width="10.28125" style="1" customWidth="1"/>
    <col min="4" max="4" width="5.7109375" style="1" customWidth="1"/>
    <col min="5" max="5" width="6.140625" style="1" customWidth="1"/>
    <col min="6" max="7" width="8.7109375" style="1" customWidth="1"/>
    <col min="8" max="8" width="7.421875" style="1" customWidth="1"/>
    <col min="9" max="9" width="8.57421875" style="1" customWidth="1"/>
    <col min="10" max="16384" width="8.7109375" style="1" customWidth="1"/>
  </cols>
  <sheetData>
    <row r="1" spans="2:7" ht="15.75" customHeight="1">
      <c r="B1" s="36" t="s">
        <v>35</v>
      </c>
      <c r="G1" s="37" t="s">
        <v>36</v>
      </c>
    </row>
    <row r="2" ht="18.75">
      <c r="B2" s="38" t="s">
        <v>82</v>
      </c>
    </row>
    <row r="3" ht="16.5" customHeight="1">
      <c r="B3" s="1" t="s">
        <v>83</v>
      </c>
    </row>
    <row r="4" spans="1:10" ht="52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38.25">
      <c r="A5" s="3" t="s">
        <v>10</v>
      </c>
      <c r="B5" s="17" t="s">
        <v>11</v>
      </c>
      <c r="C5" s="4"/>
      <c r="D5" s="3" t="s">
        <v>12</v>
      </c>
      <c r="E5" s="3">
        <v>1</v>
      </c>
      <c r="F5" s="5"/>
      <c r="G5" s="6"/>
      <c r="H5" s="7">
        <f aca="true" t="shared" si="0" ref="H5:H14">(F5*G5)+F5</f>
        <v>0</v>
      </c>
      <c r="I5" s="8">
        <f aca="true" t="shared" si="1" ref="I5:I14">E5*F5</f>
        <v>0</v>
      </c>
      <c r="J5" s="9">
        <f aca="true" t="shared" si="2" ref="J5:J15">(I5*G5)+I5</f>
        <v>0</v>
      </c>
    </row>
    <row r="6" spans="1:10" ht="38.25">
      <c r="A6" s="3" t="s">
        <v>13</v>
      </c>
      <c r="B6" s="17" t="s">
        <v>14</v>
      </c>
      <c r="C6" s="4"/>
      <c r="D6" s="3" t="s">
        <v>12</v>
      </c>
      <c r="E6" s="3">
        <v>2</v>
      </c>
      <c r="F6" s="5"/>
      <c r="G6" s="6"/>
      <c r="H6" s="7">
        <f t="shared" si="0"/>
        <v>0</v>
      </c>
      <c r="I6" s="8">
        <f t="shared" si="1"/>
        <v>0</v>
      </c>
      <c r="J6" s="9">
        <f t="shared" si="2"/>
        <v>0</v>
      </c>
    </row>
    <row r="7" spans="1:10" ht="51">
      <c r="A7" s="3" t="s">
        <v>15</v>
      </c>
      <c r="B7" s="17" t="s">
        <v>16</v>
      </c>
      <c r="C7" s="4"/>
      <c r="D7" s="3" t="s">
        <v>12</v>
      </c>
      <c r="E7" s="10">
        <v>1</v>
      </c>
      <c r="F7" s="5"/>
      <c r="G7" s="6"/>
      <c r="H7" s="7">
        <f t="shared" si="0"/>
        <v>0</v>
      </c>
      <c r="I7" s="8">
        <f t="shared" si="1"/>
        <v>0</v>
      </c>
      <c r="J7" s="9">
        <f t="shared" si="2"/>
        <v>0</v>
      </c>
    </row>
    <row r="8" spans="1:10" ht="51">
      <c r="A8" s="3" t="s">
        <v>17</v>
      </c>
      <c r="B8" s="17" t="s">
        <v>18</v>
      </c>
      <c r="C8" s="4"/>
      <c r="D8" s="3" t="s">
        <v>12</v>
      </c>
      <c r="E8" s="10">
        <v>1</v>
      </c>
      <c r="F8" s="5"/>
      <c r="G8" s="6"/>
      <c r="H8" s="7">
        <f t="shared" si="0"/>
        <v>0</v>
      </c>
      <c r="I8" s="8">
        <f t="shared" si="1"/>
        <v>0</v>
      </c>
      <c r="J8" s="9">
        <f t="shared" si="2"/>
        <v>0</v>
      </c>
    </row>
    <row r="9" spans="1:10" ht="51">
      <c r="A9" s="3" t="s">
        <v>19</v>
      </c>
      <c r="B9" s="17" t="s">
        <v>20</v>
      </c>
      <c r="C9" s="4"/>
      <c r="D9" s="3" t="s">
        <v>12</v>
      </c>
      <c r="E9" s="10">
        <v>1</v>
      </c>
      <c r="F9" s="5"/>
      <c r="G9" s="6"/>
      <c r="H9" s="7">
        <f t="shared" si="0"/>
        <v>0</v>
      </c>
      <c r="I9" s="8">
        <f t="shared" si="1"/>
        <v>0</v>
      </c>
      <c r="J9" s="9">
        <f t="shared" si="2"/>
        <v>0</v>
      </c>
    </row>
    <row r="10" spans="1:10" ht="63.75">
      <c r="A10" s="3" t="s">
        <v>21</v>
      </c>
      <c r="B10" s="17" t="s">
        <v>32</v>
      </c>
      <c r="C10" s="4"/>
      <c r="D10" s="3" t="s">
        <v>12</v>
      </c>
      <c r="E10" s="10">
        <v>2</v>
      </c>
      <c r="F10" s="5"/>
      <c r="G10" s="6"/>
      <c r="H10" s="7">
        <f t="shared" si="0"/>
        <v>0</v>
      </c>
      <c r="I10" s="8">
        <f t="shared" si="1"/>
        <v>0</v>
      </c>
      <c r="J10" s="9">
        <f t="shared" si="2"/>
        <v>0</v>
      </c>
    </row>
    <row r="11" spans="1:10" ht="38.25">
      <c r="A11" s="3" t="s">
        <v>22</v>
      </c>
      <c r="B11" s="17" t="s">
        <v>23</v>
      </c>
      <c r="C11" s="4"/>
      <c r="D11" s="3" t="s">
        <v>12</v>
      </c>
      <c r="E11" s="10">
        <v>2</v>
      </c>
      <c r="F11" s="5"/>
      <c r="G11" s="6"/>
      <c r="H11" s="7">
        <f t="shared" si="0"/>
        <v>0</v>
      </c>
      <c r="I11" s="8">
        <f t="shared" si="1"/>
        <v>0</v>
      </c>
      <c r="J11" s="9">
        <f t="shared" si="2"/>
        <v>0</v>
      </c>
    </row>
    <row r="12" spans="1:10" ht="51">
      <c r="A12" s="3" t="s">
        <v>24</v>
      </c>
      <c r="B12" s="17" t="s">
        <v>33</v>
      </c>
      <c r="C12" s="4"/>
      <c r="D12" s="3" t="s">
        <v>12</v>
      </c>
      <c r="E12" s="10">
        <v>3</v>
      </c>
      <c r="F12" s="5"/>
      <c r="G12" s="6"/>
      <c r="H12" s="7">
        <f t="shared" si="0"/>
        <v>0</v>
      </c>
      <c r="I12" s="8">
        <f t="shared" si="1"/>
        <v>0</v>
      </c>
      <c r="J12" s="9">
        <f t="shared" si="2"/>
        <v>0</v>
      </c>
    </row>
    <row r="13" spans="1:10" ht="76.5">
      <c r="A13" s="3" t="s">
        <v>25</v>
      </c>
      <c r="B13" s="18" t="s">
        <v>34</v>
      </c>
      <c r="C13" s="4"/>
      <c r="D13" s="3" t="s">
        <v>12</v>
      </c>
      <c r="E13" s="10">
        <v>1</v>
      </c>
      <c r="F13" s="5"/>
      <c r="G13" s="6"/>
      <c r="H13" s="7">
        <f t="shared" si="0"/>
        <v>0</v>
      </c>
      <c r="I13" s="8">
        <f t="shared" si="1"/>
        <v>0</v>
      </c>
      <c r="J13" s="9">
        <f t="shared" si="2"/>
        <v>0</v>
      </c>
    </row>
    <row r="14" spans="1:10" ht="25.5">
      <c r="A14" s="3" t="s">
        <v>26</v>
      </c>
      <c r="B14" s="17" t="s">
        <v>27</v>
      </c>
      <c r="C14" s="4"/>
      <c r="D14" s="3" t="s">
        <v>12</v>
      </c>
      <c r="E14" s="10">
        <v>1</v>
      </c>
      <c r="F14" s="5"/>
      <c r="G14" s="6"/>
      <c r="H14" s="7">
        <f t="shared" si="0"/>
        <v>0</v>
      </c>
      <c r="I14" s="8">
        <f t="shared" si="1"/>
        <v>0</v>
      </c>
      <c r="J14" s="9">
        <f t="shared" si="2"/>
        <v>0</v>
      </c>
    </row>
    <row r="15" spans="1:10" ht="15.75">
      <c r="A15" s="4"/>
      <c r="B15" s="11" t="s">
        <v>28</v>
      </c>
      <c r="C15" s="4"/>
      <c r="D15" s="4"/>
      <c r="E15" s="4"/>
      <c r="F15" s="4"/>
      <c r="G15" s="4"/>
      <c r="H15" s="4"/>
      <c r="I15" s="12">
        <f>SUM(I5:I14)</f>
        <v>0</v>
      </c>
      <c r="J15" s="13">
        <f t="shared" si="2"/>
        <v>0</v>
      </c>
    </row>
    <row r="19" spans="1:2" ht="15.75">
      <c r="A19" s="14" t="s">
        <v>31</v>
      </c>
      <c r="B19" s="15"/>
    </row>
    <row r="20" spans="1:2" ht="15.75">
      <c r="A20" s="16" t="s">
        <v>29</v>
      </c>
      <c r="B20" s="15"/>
    </row>
    <row r="21" spans="1:2" ht="15.75">
      <c r="A21" s="16" t="s">
        <v>30</v>
      </c>
      <c r="B21" s="15"/>
    </row>
  </sheetData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8.8515625" style="0" customWidth="1"/>
    <col min="4" max="4" width="23.28125" style="0" customWidth="1"/>
    <col min="6" max="6" width="6.57421875" style="0" customWidth="1"/>
    <col min="7" max="7" width="10.8515625" style="0" customWidth="1"/>
    <col min="8" max="9" width="10.421875" style="0" customWidth="1"/>
  </cols>
  <sheetData>
    <row r="1" ht="15.75">
      <c r="G1" s="19" t="s">
        <v>68</v>
      </c>
    </row>
    <row r="2" spans="1:9" ht="22.5">
      <c r="A2" s="44" t="s">
        <v>67</v>
      </c>
      <c r="B2" s="45"/>
      <c r="C2" s="45"/>
      <c r="D2" s="45"/>
      <c r="E2" s="45"/>
      <c r="F2" s="45"/>
      <c r="G2" s="45"/>
      <c r="H2" s="45"/>
      <c r="I2" s="45"/>
    </row>
    <row r="3" spans="2:9" ht="18.75" customHeight="1">
      <c r="B3" s="46" t="s">
        <v>69</v>
      </c>
      <c r="C3" s="46"/>
      <c r="D3" s="46"/>
      <c r="E3" s="46"/>
      <c r="F3" s="46"/>
      <c r="G3" s="46"/>
      <c r="H3" s="46"/>
      <c r="I3" s="46"/>
    </row>
    <row r="4" ht="15.75" customHeight="1">
      <c r="B4" t="s">
        <v>71</v>
      </c>
    </row>
    <row r="5" spans="1:9" ht="12.75">
      <c r="A5" s="47" t="s">
        <v>0</v>
      </c>
      <c r="B5" s="47" t="s">
        <v>40</v>
      </c>
      <c r="C5" s="48" t="s">
        <v>70</v>
      </c>
      <c r="D5" s="20"/>
      <c r="E5" s="48" t="s">
        <v>90</v>
      </c>
      <c r="F5" s="50" t="s">
        <v>6</v>
      </c>
      <c r="G5" s="20"/>
      <c r="H5" s="51" t="s">
        <v>8</v>
      </c>
      <c r="I5" s="50" t="s">
        <v>9</v>
      </c>
    </row>
    <row r="6" spans="1:9" ht="38.25" customHeight="1">
      <c r="A6" s="47"/>
      <c r="B6" s="47"/>
      <c r="C6" s="49"/>
      <c r="D6" s="22" t="s">
        <v>89</v>
      </c>
      <c r="E6" s="49"/>
      <c r="F6" s="50"/>
      <c r="G6" s="22" t="s">
        <v>91</v>
      </c>
      <c r="H6" s="51"/>
      <c r="I6" s="50"/>
    </row>
    <row r="7" spans="1:9" ht="45.75" customHeight="1">
      <c r="A7" s="24">
        <v>1</v>
      </c>
      <c r="B7" s="25" t="s">
        <v>69</v>
      </c>
      <c r="C7" s="26">
        <v>1</v>
      </c>
      <c r="D7" s="24"/>
      <c r="E7" s="27"/>
      <c r="F7" s="28"/>
      <c r="G7" s="29">
        <f>(E7*F7)+E7</f>
        <v>0</v>
      </c>
      <c r="H7" s="29">
        <f>(C7*E7)</f>
        <v>0</v>
      </c>
      <c r="I7" s="29">
        <f>(H7*F7)+H7</f>
        <v>0</v>
      </c>
    </row>
    <row r="8" spans="1:9" ht="12.75">
      <c r="A8" s="30"/>
      <c r="B8" s="31" t="s">
        <v>49</v>
      </c>
      <c r="C8" s="32"/>
      <c r="D8" s="32"/>
      <c r="E8" s="33"/>
      <c r="F8" s="33"/>
      <c r="G8" s="33"/>
      <c r="H8" s="33">
        <f>SUM(H7)</f>
        <v>0</v>
      </c>
      <c r="I8" s="33">
        <f>SUM(I7)</f>
        <v>0</v>
      </c>
    </row>
    <row r="10" ht="12.75">
      <c r="B10" t="s">
        <v>88</v>
      </c>
    </row>
    <row r="11" ht="15.75">
      <c r="B11" s="35" t="s">
        <v>104</v>
      </c>
    </row>
    <row r="12" ht="20.25" customHeight="1">
      <c r="B12" s="41" t="s">
        <v>101</v>
      </c>
    </row>
    <row r="13" ht="12.75">
      <c r="B13" t="s">
        <v>102</v>
      </c>
    </row>
    <row r="14" ht="12.75">
      <c r="B14" t="s">
        <v>103</v>
      </c>
    </row>
    <row r="15" ht="12.75">
      <c r="B15" s="41" t="s">
        <v>72</v>
      </c>
    </row>
    <row r="17" ht="15.75">
      <c r="B17" s="35" t="s">
        <v>73</v>
      </c>
    </row>
    <row r="18" ht="15.75">
      <c r="B18" s="35" t="s">
        <v>74</v>
      </c>
    </row>
    <row r="19" ht="15.75">
      <c r="B19" s="35" t="s">
        <v>75</v>
      </c>
    </row>
    <row r="20" ht="15.75">
      <c r="B20" s="35" t="s">
        <v>76</v>
      </c>
    </row>
    <row r="21" ht="15.75">
      <c r="B21" s="35" t="s">
        <v>77</v>
      </c>
    </row>
    <row r="22" ht="15.75">
      <c r="B22" s="35" t="s">
        <v>78</v>
      </c>
    </row>
    <row r="23" ht="15.75">
      <c r="B23" s="35" t="s">
        <v>79</v>
      </c>
    </row>
    <row r="24" ht="15.75">
      <c r="B24" s="35" t="s">
        <v>80</v>
      </c>
    </row>
    <row r="25" ht="15.75">
      <c r="B25" s="35" t="s">
        <v>81</v>
      </c>
    </row>
    <row r="26" ht="6" customHeight="1">
      <c r="B26" s="35"/>
    </row>
    <row r="27" ht="17.25" customHeight="1">
      <c r="B27" s="35"/>
    </row>
    <row r="28" ht="15.75" customHeight="1"/>
  </sheetData>
  <mergeCells count="9">
    <mergeCell ref="A2:I2"/>
    <mergeCell ref="B3:I3"/>
    <mergeCell ref="A5:A6"/>
    <mergeCell ref="B5:B6"/>
    <mergeCell ref="C5:C6"/>
    <mergeCell ref="E5:E6"/>
    <mergeCell ref="F5:F6"/>
    <mergeCell ref="H5:H6"/>
    <mergeCell ref="I5:I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7">
      <selection activeCell="B21" sqref="B21"/>
    </sheetView>
  </sheetViews>
  <sheetFormatPr defaultColWidth="9.140625" defaultRowHeight="12.75"/>
  <cols>
    <col min="1" max="1" width="5.00390625" style="0" customWidth="1"/>
    <col min="2" max="2" width="27.00390625" style="0" customWidth="1"/>
    <col min="3" max="3" width="8.8515625" style="0" customWidth="1"/>
    <col min="4" max="4" width="31.421875" style="0" customWidth="1"/>
    <col min="6" max="6" width="6.57421875" style="0" customWidth="1"/>
    <col min="7" max="7" width="10.8515625" style="0" customWidth="1"/>
    <col min="8" max="9" width="10.421875" style="0" customWidth="1"/>
  </cols>
  <sheetData>
    <row r="1" ht="15.75">
      <c r="G1" s="19" t="s">
        <v>100</v>
      </c>
    </row>
    <row r="2" spans="1:9" ht="22.5">
      <c r="A2" s="44" t="s">
        <v>84</v>
      </c>
      <c r="B2" s="45"/>
      <c r="C2" s="45"/>
      <c r="D2" s="45"/>
      <c r="E2" s="45"/>
      <c r="F2" s="45"/>
      <c r="G2" s="45"/>
      <c r="H2" s="45"/>
      <c r="I2" s="45"/>
    </row>
    <row r="3" spans="2:9" ht="18.75" customHeight="1">
      <c r="B3" s="46" t="s">
        <v>86</v>
      </c>
      <c r="C3" s="46"/>
      <c r="D3" s="46"/>
      <c r="E3" s="46"/>
      <c r="F3" s="46"/>
      <c r="G3" s="46"/>
      <c r="H3" s="46"/>
      <c r="I3" s="46"/>
    </row>
    <row r="4" ht="12" customHeight="1">
      <c r="B4" t="s">
        <v>85</v>
      </c>
    </row>
    <row r="5" spans="1:9" ht="12.75">
      <c r="A5" s="47" t="s">
        <v>0</v>
      </c>
      <c r="B5" s="47" t="s">
        <v>40</v>
      </c>
      <c r="C5" s="48" t="s">
        <v>70</v>
      </c>
      <c r="D5" s="20"/>
      <c r="E5" s="48" t="s">
        <v>90</v>
      </c>
      <c r="F5" s="50" t="s">
        <v>6</v>
      </c>
      <c r="G5" s="20"/>
      <c r="H5" s="51" t="s">
        <v>8</v>
      </c>
      <c r="I5" s="50" t="s">
        <v>9</v>
      </c>
    </row>
    <row r="6" spans="1:9" ht="25.5">
      <c r="A6" s="47"/>
      <c r="B6" s="47"/>
      <c r="C6" s="49"/>
      <c r="D6" s="22" t="s">
        <v>97</v>
      </c>
      <c r="E6" s="49"/>
      <c r="F6" s="50"/>
      <c r="G6" s="22" t="s">
        <v>91</v>
      </c>
      <c r="H6" s="51"/>
      <c r="I6" s="50"/>
    </row>
    <row r="7" spans="1:9" ht="31.5" customHeight="1">
      <c r="A7" s="24">
        <v>1</v>
      </c>
      <c r="B7" s="25" t="s">
        <v>87</v>
      </c>
      <c r="C7" s="26">
        <v>1</v>
      </c>
      <c r="D7" s="24"/>
      <c r="E7" s="27"/>
      <c r="F7" s="28"/>
      <c r="G7" s="29">
        <f>(E7*F7)+E7</f>
        <v>0</v>
      </c>
      <c r="H7" s="29">
        <f>(C7*E7)</f>
        <v>0</v>
      </c>
      <c r="I7" s="29">
        <f>(H7*F7)+H7</f>
        <v>0</v>
      </c>
    </row>
    <row r="8" spans="1:9" ht="12.75">
      <c r="A8" s="30"/>
      <c r="B8" s="31" t="s">
        <v>49</v>
      </c>
      <c r="C8" s="32"/>
      <c r="D8" s="32"/>
      <c r="E8" s="33"/>
      <c r="F8" s="33"/>
      <c r="G8" s="33"/>
      <c r="H8" s="33">
        <f>SUM(H7)</f>
        <v>0</v>
      </c>
      <c r="I8" s="33">
        <f>SUM(I7)</f>
        <v>0</v>
      </c>
    </row>
    <row r="10" ht="12.75">
      <c r="B10" s="41" t="s">
        <v>99</v>
      </c>
    </row>
    <row r="11" ht="15.75" customHeight="1">
      <c r="G11" t="s">
        <v>98</v>
      </c>
    </row>
    <row r="12" spans="1:9" ht="94.5" customHeight="1">
      <c r="A12" s="39">
        <v>1</v>
      </c>
      <c r="B12" s="52" t="s">
        <v>92</v>
      </c>
      <c r="C12" s="52"/>
      <c r="D12" s="52"/>
      <c r="E12" s="52"/>
      <c r="F12" s="52"/>
      <c r="G12" s="50"/>
      <c r="H12" s="50"/>
      <c r="I12" s="50"/>
    </row>
    <row r="13" spans="1:9" ht="18" customHeight="1">
      <c r="A13" s="39">
        <v>2</v>
      </c>
      <c r="B13" s="52" t="s">
        <v>93</v>
      </c>
      <c r="C13" s="52"/>
      <c r="D13" s="52"/>
      <c r="E13" s="52"/>
      <c r="F13" s="52"/>
      <c r="G13" s="50"/>
      <c r="H13" s="50"/>
      <c r="I13" s="50"/>
    </row>
    <row r="14" spans="1:9" ht="30" customHeight="1">
      <c r="A14" s="40">
        <v>3</v>
      </c>
      <c r="B14" s="52" t="s">
        <v>94</v>
      </c>
      <c r="C14" s="52"/>
      <c r="D14" s="52"/>
      <c r="E14" s="52"/>
      <c r="F14" s="52"/>
      <c r="G14" s="50"/>
      <c r="H14" s="50"/>
      <c r="I14" s="50"/>
    </row>
    <row r="15" spans="1:9" ht="26.25" customHeight="1">
      <c r="A15" s="39">
        <v>4</v>
      </c>
      <c r="B15" s="53" t="s">
        <v>95</v>
      </c>
      <c r="C15" s="53"/>
      <c r="D15" s="53"/>
      <c r="E15" s="53"/>
      <c r="F15" s="53"/>
      <c r="G15" s="50"/>
      <c r="H15" s="50"/>
      <c r="I15" s="50"/>
    </row>
    <row r="16" spans="2:6" ht="15">
      <c r="B16" s="43" t="s">
        <v>96</v>
      </c>
      <c r="C16" s="42"/>
      <c r="D16" s="42"/>
      <c r="E16" s="42"/>
      <c r="F16" s="42"/>
    </row>
    <row r="17" spans="2:6" ht="15">
      <c r="B17" s="42" t="s">
        <v>88</v>
      </c>
      <c r="C17" s="42"/>
      <c r="D17" s="42"/>
      <c r="E17" s="42"/>
      <c r="F17" s="42"/>
    </row>
    <row r="18" ht="15.75">
      <c r="B18" s="35" t="s">
        <v>104</v>
      </c>
    </row>
    <row r="19" ht="9.75" customHeight="1">
      <c r="B19" s="35"/>
    </row>
    <row r="20" ht="12.75">
      <c r="B20" s="41" t="s">
        <v>101</v>
      </c>
    </row>
    <row r="21" ht="12.75">
      <c r="B21" t="s">
        <v>102</v>
      </c>
    </row>
    <row r="22" ht="12.75">
      <c r="B22" t="s">
        <v>103</v>
      </c>
    </row>
  </sheetData>
  <mergeCells count="17">
    <mergeCell ref="A2:I2"/>
    <mergeCell ref="B3:I3"/>
    <mergeCell ref="A5:A6"/>
    <mergeCell ref="B5:B6"/>
    <mergeCell ref="C5:C6"/>
    <mergeCell ref="E5:E6"/>
    <mergeCell ref="F5:F6"/>
    <mergeCell ref="H5:H6"/>
    <mergeCell ref="I5:I6"/>
    <mergeCell ref="G12:I12"/>
    <mergeCell ref="G13:I13"/>
    <mergeCell ref="G14:I14"/>
    <mergeCell ref="G15:I15"/>
    <mergeCell ref="B12:F12"/>
    <mergeCell ref="B13:F13"/>
    <mergeCell ref="B14:F14"/>
    <mergeCell ref="B15:F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cp:lastPrinted>2010-11-18T13:55:12Z</cp:lastPrinted>
  <dcterms:created xsi:type="dcterms:W3CDTF">2010-11-09T10:59:26Z</dcterms:created>
  <dcterms:modified xsi:type="dcterms:W3CDTF">2010-11-18T13:55:14Z</dcterms:modified>
  <cp:category/>
  <cp:version/>
  <cp:contentType/>
  <cp:contentStatus/>
</cp:coreProperties>
</file>