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Arkusz1" sheetId="1" r:id="rId1"/>
    <sheet name="Arkusz2" sheetId="2" r:id="rId2"/>
    <sheet name="Arkusz3" sheetId="3" r:id="rId3"/>
    <sheet name="Arkusz 4" sheetId="4" r:id="rId4"/>
  </sheets>
  <definedNames/>
  <calcPr fullCalcOnLoad="1"/>
</workbook>
</file>

<file path=xl/sharedStrings.xml><?xml version="1.0" encoding="utf-8"?>
<sst xmlns="http://schemas.openxmlformats.org/spreadsheetml/2006/main" count="251" uniqueCount="107">
  <si>
    <t>Lp</t>
  </si>
  <si>
    <t>jm</t>
  </si>
  <si>
    <t>Ilość</t>
  </si>
  <si>
    <t>kg</t>
  </si>
  <si>
    <t>op</t>
  </si>
  <si>
    <t>szt</t>
  </si>
  <si>
    <t>Chusta trójkątna bawełniana</t>
  </si>
  <si>
    <t>Cena netto</t>
  </si>
  <si>
    <t>Wartość netto</t>
  </si>
  <si>
    <t>Wartość brutto</t>
  </si>
  <si>
    <t>RAZEM</t>
  </si>
  <si>
    <t xml:space="preserve"> </t>
  </si>
  <si>
    <t>CPV</t>
  </si>
  <si>
    <t>Cena brutto</t>
  </si>
  <si>
    <t>33.14.11.14-2</t>
  </si>
  <si>
    <t>mb</t>
  </si>
  <si>
    <t>33.14.11.11-1</t>
  </si>
  <si>
    <t>33.14.11.19-7</t>
  </si>
  <si>
    <t>33.14.11.15-9</t>
  </si>
  <si>
    <t>33.14.11.13-5</t>
  </si>
  <si>
    <t>33.14.11.12-8</t>
  </si>
  <si>
    <t>33.14.11.18-0</t>
  </si>
  <si>
    <t>Siatka elastyczna opatrunkowa nr 8 x 1m w stanie nierozciągniętym</t>
  </si>
  <si>
    <t>Siatka elastyczna opatrunkowa nr 6 x 1m w stanie nierozciągniętym</t>
  </si>
  <si>
    <t>Siatka elastyczna opatrunkowa nr 10 x 1m w stanie nierozciągniętym</t>
  </si>
  <si>
    <t>33.14.11.10-4</t>
  </si>
  <si>
    <t>33.14.11.17-3</t>
  </si>
  <si>
    <t>Opaska dziana 4m x 10cm a 1szt</t>
  </si>
  <si>
    <t>Opaska dziana 4m x 15cm a 1szt</t>
  </si>
  <si>
    <t>Opaska dziana 4m x 5cm a 1szt</t>
  </si>
  <si>
    <t>Opaska dziana 4m x 15cm a 20szt</t>
  </si>
  <si>
    <t>Hypoalergiczny plaster z opatrunkiem na włókninie 1m x 6cm z klejem akrylowym</t>
  </si>
  <si>
    <t>Hypoalergiczny plaster z opatrunkiem na włókninie 1m x 8cm z klejem akrylowym</t>
  </si>
  <si>
    <t>Wata opatrunkowa bawełniano - wiskozowa a 500g</t>
  </si>
  <si>
    <t>Vat%</t>
  </si>
  <si>
    <t>Razem</t>
  </si>
  <si>
    <t>Gaza bawełniana 17N szer 90cm, wyrób klasy IIa,reguła 7</t>
  </si>
  <si>
    <t>Lignina medyczna, biała 40cm x 60cm</t>
  </si>
  <si>
    <t>PAKIET I OPATRUNKI 1</t>
  </si>
  <si>
    <t>Opatrunek foliowy 12cm x 10cm +-2cm</t>
  </si>
  <si>
    <t>Hypoalergiczny plaster na włókninie szer 2,5cm z klejem akrylowym</t>
  </si>
  <si>
    <t>Hypoalergiczny plaster na włókninie szer 5cm z klejem akrylowym</t>
  </si>
  <si>
    <t>Hypoalergiczny przylepiec foliowy z mikroporami szer 2,5cm z klejem akrylowym</t>
  </si>
  <si>
    <t>Jałowy przylepiec z opatrunkiem i mikrosiatką 10cm x 6cm a 50szt z klejem akrylowym, sterylny</t>
  </si>
  <si>
    <t>Jałowy przylepiec z opatrunkiem i mikrosiatką 25cm x 10cm a 25szt z klejem akrylowym, sterylny</t>
  </si>
  <si>
    <t>Jałowy przylepiec z opatrunkiem i mikrosiatką 30cm x 10cm a 25szt z klejem akrylowym, sterylny</t>
  </si>
  <si>
    <t>PAKIET II OPATRUNKI 2</t>
  </si>
  <si>
    <t>Chustka trójkątna z włókniny</t>
  </si>
  <si>
    <t>Seton gazowy z podwijanymi brzegami, 1m x 10cm, 4W, jałowy a 1szt, wyrób klasy IIa, regula 7 sterylizowane w parze wodnej</t>
  </si>
  <si>
    <t>Tupfer fasola, 15cm x 15cm, RTG, jałowa a 10szt, wyrób klasy IIa, reguła 7 sterylizowane w parze wodnej</t>
  </si>
  <si>
    <t>Jałowy przylepiec z opatrunkiem i mikrosiatką 35cm x 10cm a 25szt z klejem akrylowym, sterylny</t>
  </si>
  <si>
    <t>Komprasy gaz 17N 12W 10cm x 10cm a 100szt niejałowe, wyrób klasy IIa, reguła 7 podwijane brzegi</t>
  </si>
  <si>
    <t xml:space="preserve">Gaza bawełniana wyjałowiona 1m kw 13N, wyrób klasy IIa, reguła 7 </t>
  </si>
  <si>
    <t xml:space="preserve">Gaza bawełniana wyjałowiona 1/2m kw 13N, wyrób klasy IIa, reguła 7 </t>
  </si>
  <si>
    <t>Kompresy gaz 17N 12W 10cm x 10cm a 3szt jałowe, wyrób klasy IIa, regula 7 podwijane brzegi</t>
  </si>
  <si>
    <t>Kompresy gaz 17N 12W  5cm x 5cm a 100szt niejałowe, wyrób klasy IIa, reguła 7 podwijane brzegi</t>
  </si>
  <si>
    <t>Kompresy gaz 17N 12W 5cm x 5cm a 3szt jałowe, wyrób klasy IIa, reguła 7 podwijane brzegi</t>
  </si>
  <si>
    <t>Kompresy gaz 17N 12W 7,5cm x 7,5cm a 100szt niejałowe, wyrób klasy IIa, reguła 7 podwijane brzegi</t>
  </si>
  <si>
    <t>Kompresy gaz 17N 12W 7,5cm x 7.5cm a 3szt jałowe, wyrób klasy IIa, reguła 7 podwijane brzegi</t>
  </si>
  <si>
    <t>Setony gazowe z podwijanymi brzegami 2m x 1cm a 200szt, wyrób klasy IIa, reguła 7</t>
  </si>
  <si>
    <t xml:space="preserve">Plaster na tkaninie szer 2,5cm </t>
  </si>
  <si>
    <t xml:space="preserve">Plaster na tkaninie szer 5cm </t>
  </si>
  <si>
    <t>Opaska elastyczna 4m x 10cm z zapinką wewnątrz opakowania wielokrotnego użytku</t>
  </si>
  <si>
    <t xml:space="preserve">Opaska elastyczna 4m x 12cmz zapinką wewnątrz opakowania wielokrotnego użytku </t>
  </si>
  <si>
    <t>Opaska elastyczna  4m x 15cm z zapinką wewnątrz opakowania wielokrotnego użytku</t>
  </si>
  <si>
    <t>Opaska elastyczna 5m x 20cm z zapinką wewnątrz opakowania wielokrotnego użytku, rozciągliwość minimum 85%</t>
  </si>
  <si>
    <t>Opaska gipsowa 3m x 10cm, czas wiązania 6min +-1min pakowane po 2szt w opakowaniu foliowym</t>
  </si>
  <si>
    <t>Opaska gipsowa 3m x 12cm, czas wiązania 6min +-1min pakowane po 2szt w opakowaniu foliowym</t>
  </si>
  <si>
    <t>Opaska gipsowa 4m x 15cm, czas wiązania 6min +-1min pakowane po 2szt w opakowaniu foliowym</t>
  </si>
  <si>
    <t>PAKIET III OPATRUNKI 3</t>
  </si>
  <si>
    <t>Jałowy przylepiec z opatrunkiem i mikrosiatką 7,2cm x 5cm a 100szt z klejem akrylowym, sterylny</t>
  </si>
  <si>
    <t>Zamawiający dopuszcza wycenę poz.7,9,11 pakowane po:2,3szt</t>
  </si>
  <si>
    <t>Serweta włókninowa o gramaturze 35g/m kw sterylna rozm 160cm x 90cm, podwójna etykieta samoprzylepna na zewnątrz opakowania</t>
  </si>
  <si>
    <t>Serweta włokninowa foliowana polipropylenowo-polietylenowa o gramaturze 43g/m kw, pełno barierowa z otworem 8cm i przylepcem wokół otworu rozm 45cm x 75cm, sterylna, podwójna etykieta samoprzylepna na zewnątrz opakowania</t>
  </si>
  <si>
    <t>Folia operacyjna 28cm x 15cm +- 2cm klasa IIa, sterylna</t>
  </si>
  <si>
    <t>Folia operacyjna 30cm x 28cm +-2cm klasa IIa, sterylna</t>
  </si>
  <si>
    <t>Folia operacyjna 42cm x 40cm +- 2cm klasa IIa, sterylna</t>
  </si>
  <si>
    <t>Jałowy opatrunek do mocowania kaniul  7,2cm x 5cm a` 50szt klasa I, sterylny, pokryty klejem akrylowym</t>
  </si>
  <si>
    <t>Jałowy przylepiec z opatrunkiem i mikrosiatką 10cm x 8cm a 30szt z klejem akrylowym, sterylny</t>
  </si>
  <si>
    <t>Jałowy przylepiec z opatrunkiem i mikrosiatką 15cm x 8cm a 30szt z klejem akrylowym, sterylny</t>
  </si>
  <si>
    <t>Jałowy przylepiec z opatrunkiem i mikrosiatką 20cm x 10cm a 25szt z klejem akrylowym, sterylny</t>
  </si>
  <si>
    <t>Poz.4-11 - margines papieru zabezpieczający warstwę kleju nim 1,5cm</t>
  </si>
  <si>
    <t>Setony gazowe z podwijanymi brzegami 2m x 2cm a 120szt, wyrób klasy IIa, reguła 7</t>
  </si>
  <si>
    <t>Setony gazowe z podwijanymi brzegami 2m x 5cm a 68szt, wyrób klasy IIa, reguła 7</t>
  </si>
  <si>
    <t>Serweta operacyjna 45cm x 45cm, 8W, 17N, RTG, jałowa a`1szt na opakowaniu dwudzielna etykieta typu TAG , wyrób klasy Iia, reguła 7 sterylizowane w parze wodnej</t>
  </si>
  <si>
    <t>Producent, kod katalogowy, nazwa handlowa</t>
  </si>
  <si>
    <t>Opis</t>
  </si>
  <si>
    <t>Próbki do pozycji 4-11  po 1szt.</t>
  </si>
  <si>
    <t>Załącznik nr 3.4 do SIWZ</t>
  </si>
  <si>
    <t>PAKIET 4     PŁYTY CD-R do nadruku atramentowego; płyty CD; płyty DVD</t>
  </si>
  <si>
    <t>Nazwa</t>
  </si>
  <si>
    <t>Kod katalogowy producent</t>
  </si>
  <si>
    <t>30234300-1</t>
  </si>
  <si>
    <t>Koperty na płyty CD z okienkiem op 100 szt</t>
  </si>
  <si>
    <t xml:space="preserve">30199230-1 </t>
  </si>
  <si>
    <t>Płyty CD 25szt. w cake – 10 opakowań. Płyty CD o pojemności 700MB/80 min; umożliwiające zapis z prędkością 52x; pakowane w Cake po 25 szt.</t>
  </si>
  <si>
    <t>szt.</t>
  </si>
  <si>
    <t xml:space="preserve">Płyty DVD 25szt. w cake – 36 opakowań. Płyty DVD; jednowarstwowe; o pojemności 4,7 GB; minimalna prędkość zapisu 16x; pakowane w Cake po 25 szt. 
</t>
  </si>
  <si>
    <r>
      <t>Dostawa towaru</t>
    </r>
    <r>
      <rPr>
        <sz val="12"/>
        <rFont val="Times New Roman"/>
        <family val="1"/>
      </rPr>
      <t xml:space="preserve"> do siedziby Zamawiającego realizowana będzie </t>
    </r>
    <r>
      <rPr>
        <b/>
        <sz val="12"/>
        <rFont val="Times New Roman"/>
        <family val="1"/>
      </rPr>
      <t>w terminie 3 dni</t>
    </r>
    <r>
      <rPr>
        <sz val="12"/>
        <rFont val="Times New Roman"/>
        <family val="1"/>
      </rPr>
      <t xml:space="preserve">  od dnia złożenia zamówienia , we wcześniej uzgodnionych terminach i  godzinach dostaw.</t>
    </r>
  </si>
  <si>
    <t xml:space="preserve">Wartość brutto…………………słownie: ………………………………………………….                                                  </t>
  </si>
  <si>
    <t>wartość netto: ……………słownie:……………………………………………………….</t>
  </si>
  <si>
    <t>w tym vat:……………… słownie:………………………………………………………..</t>
  </si>
  <si>
    <t>załącznik 3.1 do siwz</t>
  </si>
  <si>
    <t>załącznik 3.2 do siwz</t>
  </si>
  <si>
    <t>Razem:</t>
  </si>
  <si>
    <t>Płyty CD-R do nadruku atramentowego z białym podkładem umożliwiające poprawny zapis/odczyt oraz nadruk atramentowy za pośrednictwem urządzenia Rimage 2000i. Płyty powinny posiadać dodatkową warstwę na wierzchu, która chronić je będzie przed uszkodzeniami. Pojemność 700 MB/80 min. umożliwiające zapis z prędkością 52x, pakowane w Cake po max. 100 szt.</t>
  </si>
  <si>
    <r>
      <t>Gwarancja</t>
    </r>
    <r>
      <rPr>
        <sz val="12"/>
        <rFont val="Times New Roman"/>
        <family val="1"/>
      </rPr>
      <t xml:space="preserve"> na płyty winna wynosić min. 5 lat i obejmować wymianę całej partii nośników w przypadku wadliwych nośników w ilości 5% z całej partii w okresie ich używania oraz przechowywania. Termin wymiany wadliwych nośników: 5 dni od zgłoszenia. W ofercie należy podać konkretny model płyt wraz z opisem ich cech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</si>
</sst>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3">
    <font>
      <sz val="12"/>
      <name val="Times New Roman CE"/>
      <family val="0"/>
    </font>
    <font>
      <b/>
      <sz val="18"/>
      <name val="Times New Roman"/>
      <family val="1"/>
    </font>
    <font>
      <sz val="8"/>
      <name val="Times New Roman CE"/>
      <family val="0"/>
    </font>
    <font>
      <b/>
      <sz val="18"/>
      <name val="Times New Roman CE"/>
      <family val="0"/>
    </font>
    <font>
      <sz val="10"/>
      <name val="Arial CE"/>
      <family val="2"/>
    </font>
    <font>
      <sz val="12"/>
      <name val="Times New Roman"/>
      <family val="1"/>
    </font>
    <font>
      <sz val="14"/>
      <name val="Arial CE"/>
      <family val="2"/>
    </font>
    <font>
      <u val="single"/>
      <sz val="14"/>
      <name val="Arial CE"/>
      <family val="2"/>
    </font>
    <font>
      <b/>
      <sz val="18"/>
      <name val="Arial CE"/>
      <family val="2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17" applyFont="1">
      <alignment/>
      <protection/>
    </xf>
    <xf numFmtId="0" fontId="5" fillId="0" borderId="0" xfId="17" applyFont="1" applyBorder="1">
      <alignment/>
      <protection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0" fontId="4" fillId="0" borderId="0" xfId="17" applyFont="1" applyBorder="1">
      <alignment/>
      <protection/>
    </xf>
    <xf numFmtId="0" fontId="5" fillId="0" borderId="0" xfId="17" applyFont="1">
      <alignment/>
      <protection/>
    </xf>
    <xf numFmtId="0" fontId="5" fillId="0" borderId="0" xfId="17" applyFont="1" applyFill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Border="1" applyAlignment="1">
      <alignment horizontal="center"/>
      <protection/>
    </xf>
    <xf numFmtId="2" fontId="5" fillId="0" borderId="0" xfId="17" applyNumberFormat="1" applyFont="1" applyFill="1" applyBorder="1">
      <alignment/>
      <protection/>
    </xf>
    <xf numFmtId="2" fontId="5" fillId="0" borderId="0" xfId="17" applyNumberFormat="1" applyFont="1" applyBorder="1">
      <alignment/>
      <protection/>
    </xf>
    <xf numFmtId="164" fontId="5" fillId="0" borderId="0" xfId="17" applyNumberFormat="1" applyFont="1" applyBorder="1">
      <alignment/>
      <protection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0" fontId="5" fillId="0" borderId="6" xfId="17" applyFont="1" applyBorder="1" applyAlignment="1">
      <alignment horizontal="center"/>
      <protection/>
    </xf>
    <xf numFmtId="0" fontId="5" fillId="0" borderId="6" xfId="17" applyFont="1" applyFill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9" fillId="0" borderId="1" xfId="17" applyFont="1" applyBorder="1" applyAlignment="1">
      <alignment horizontal="center" wrapText="1"/>
      <protection/>
    </xf>
    <xf numFmtId="0" fontId="5" fillId="0" borderId="1" xfId="17" applyFont="1" applyBorder="1" applyAlignment="1">
      <alignment horizontal="center" wrapText="1"/>
      <protection/>
    </xf>
    <xf numFmtId="0" fontId="5" fillId="0" borderId="1" xfId="17" applyFont="1" applyBorder="1" applyAlignment="1">
      <alignment wrapText="1"/>
      <protection/>
    </xf>
    <xf numFmtId="0" fontId="5" fillId="0" borderId="1" xfId="17" applyFont="1" applyBorder="1">
      <alignment/>
      <protection/>
    </xf>
    <xf numFmtId="4" fontId="5" fillId="0" borderId="1" xfId="17" applyNumberFormat="1" applyFont="1" applyBorder="1">
      <alignment/>
      <protection/>
    </xf>
    <xf numFmtId="9" fontId="5" fillId="0" borderId="1" xfId="17" applyNumberFormat="1" applyFont="1" applyBorder="1">
      <alignment/>
      <protection/>
    </xf>
    <xf numFmtId="0" fontId="4" fillId="0" borderId="1" xfId="17" applyFont="1" applyBorder="1" applyAlignment="1">
      <alignment wrapText="1"/>
      <protection/>
    </xf>
    <xf numFmtId="0" fontId="10" fillId="0" borderId="1" xfId="17" applyFont="1" applyBorder="1">
      <alignment/>
      <protection/>
    </xf>
    <xf numFmtId="0" fontId="5" fillId="0" borderId="1" xfId="17" applyFont="1" applyFill="1" applyBorder="1" applyAlignment="1">
      <alignment wrapText="1"/>
      <protection/>
    </xf>
    <xf numFmtId="0" fontId="5" fillId="0" borderId="1" xfId="17" applyFont="1" applyFill="1" applyBorder="1">
      <alignment/>
      <protection/>
    </xf>
    <xf numFmtId="4" fontId="5" fillId="0" borderId="1" xfId="17" applyNumberFormat="1" applyFont="1" applyFill="1" applyBorder="1">
      <alignment/>
      <protection/>
    </xf>
    <xf numFmtId="9" fontId="5" fillId="0" borderId="1" xfId="17" applyNumberFormat="1" applyFont="1" applyFill="1" applyBorder="1">
      <alignment/>
      <protection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5" fillId="0" borderId="0" xfId="17" applyFont="1" applyFill="1" applyBorder="1" applyAlignment="1">
      <alignment horizontal="center"/>
      <protection/>
    </xf>
    <xf numFmtId="0" fontId="5" fillId="0" borderId="0" xfId="17" applyFont="1" applyFill="1" applyBorder="1" applyAlignment="1">
      <alignment wrapText="1"/>
      <protection/>
    </xf>
    <xf numFmtId="0" fontId="5" fillId="0" borderId="0" xfId="17" applyFont="1" applyFill="1" applyBorder="1">
      <alignment/>
      <protection/>
    </xf>
    <xf numFmtId="4" fontId="5" fillId="0" borderId="0" xfId="17" applyNumberFormat="1" applyFont="1" applyFill="1" applyBorder="1">
      <alignment/>
      <protection/>
    </xf>
    <xf numFmtId="9" fontId="5" fillId="0" borderId="0" xfId="17" applyNumberFormat="1" applyFont="1" applyFill="1" applyBorder="1">
      <alignment/>
      <protection/>
    </xf>
    <xf numFmtId="4" fontId="5" fillId="0" borderId="0" xfId="17" applyNumberFormat="1" applyFont="1" applyBorder="1">
      <alignment/>
      <protection/>
    </xf>
    <xf numFmtId="0" fontId="10" fillId="0" borderId="0" xfId="17" applyFont="1" applyBorder="1">
      <alignment/>
      <protection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17" applyFont="1" applyBorder="1" applyAlignment="1">
      <alignment horizontal="center"/>
      <protection/>
    </xf>
    <xf numFmtId="0" fontId="5" fillId="0" borderId="0" xfId="17" applyNumberFormat="1" applyFont="1" applyBorder="1" applyAlignment="1">
      <alignment horizontal="left" wrapText="1"/>
      <protection/>
    </xf>
    <xf numFmtId="0" fontId="5" fillId="0" borderId="1" xfId="17" applyNumberFormat="1" applyFont="1" applyBorder="1" applyAlignment="1">
      <alignment vertical="top" wrapText="1"/>
      <protection/>
    </xf>
    <xf numFmtId="0" fontId="5" fillId="0" borderId="0" xfId="17" applyFont="1" applyBorder="1" applyAlignment="1">
      <alignment/>
      <protection/>
    </xf>
    <xf numFmtId="0" fontId="11" fillId="0" borderId="0" xfId="17" applyFont="1" applyAlignment="1">
      <alignment horizontal="left" wrapText="1"/>
      <protection/>
    </xf>
    <xf numFmtId="0" fontId="11" fillId="0" borderId="0" xfId="17" applyNumberFormat="1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Normalny_zał nr 3.4 płyty CD-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B22">
      <selection activeCell="B39" sqref="B39"/>
    </sheetView>
  </sheetViews>
  <sheetFormatPr defaultColWidth="8.796875" defaultRowHeight="15"/>
  <cols>
    <col min="1" max="1" width="3.19921875" style="0" customWidth="1"/>
    <col min="2" max="2" width="51.8984375" style="0" customWidth="1"/>
    <col min="3" max="3" width="10.59765625" style="0" customWidth="1"/>
    <col min="4" max="4" width="4.69921875" style="0" customWidth="1"/>
    <col min="5" max="5" width="6.69921875" style="0" customWidth="1"/>
    <col min="6" max="6" width="9.5" style="0" customWidth="1"/>
    <col min="7" max="7" width="6.09765625" style="0" customWidth="1"/>
    <col min="8" max="8" width="10.3984375" style="0" customWidth="1"/>
    <col min="9" max="9" width="9.8984375" style="4" customWidth="1"/>
    <col min="10" max="10" width="8.5" style="0" customWidth="1"/>
    <col min="11" max="11" width="12.19921875" style="0" customWidth="1"/>
  </cols>
  <sheetData>
    <row r="1" ht="14.25" customHeight="1">
      <c r="H1" t="s">
        <v>102</v>
      </c>
    </row>
    <row r="3" spans="2:11" ht="22.5">
      <c r="B3" s="62" t="s">
        <v>38</v>
      </c>
      <c r="C3" s="62"/>
      <c r="D3" s="62"/>
      <c r="E3" s="62"/>
      <c r="F3" s="62"/>
      <c r="G3" s="62"/>
      <c r="H3" s="62"/>
      <c r="I3" s="62"/>
      <c r="J3" s="62"/>
      <c r="K3" s="8"/>
    </row>
    <row r="4" ht="9" customHeight="1"/>
    <row r="5" ht="0.75" customHeight="1"/>
    <row r="6" spans="1:11" s="15" customFormat="1" ht="75.75" customHeight="1">
      <c r="A6" s="5" t="s">
        <v>0</v>
      </c>
      <c r="B6" s="5" t="s">
        <v>86</v>
      </c>
      <c r="C6" s="11" t="s">
        <v>85</v>
      </c>
      <c r="D6" s="5" t="s">
        <v>1</v>
      </c>
      <c r="E6" s="5" t="s">
        <v>2</v>
      </c>
      <c r="F6" s="5" t="s">
        <v>7</v>
      </c>
      <c r="G6" s="11" t="s">
        <v>34</v>
      </c>
      <c r="H6" s="11" t="s">
        <v>13</v>
      </c>
      <c r="I6" s="11" t="s">
        <v>8</v>
      </c>
      <c r="J6" s="11" t="s">
        <v>9</v>
      </c>
      <c r="K6" s="11" t="s">
        <v>12</v>
      </c>
    </row>
    <row r="7" spans="1:11" ht="15.75">
      <c r="A7" s="9">
        <v>1</v>
      </c>
      <c r="B7" s="14" t="s">
        <v>6</v>
      </c>
      <c r="C7" s="14"/>
      <c r="D7" s="9" t="s">
        <v>5</v>
      </c>
      <c r="E7" s="9">
        <v>400</v>
      </c>
      <c r="F7" s="29"/>
      <c r="G7" s="34"/>
      <c r="H7" s="30">
        <f>(F7*G7)+F7</f>
        <v>0</v>
      </c>
      <c r="I7" s="31">
        <f>(F7*E7)</f>
        <v>0</v>
      </c>
      <c r="J7" s="30">
        <f>(I7*G7)+I7</f>
        <v>0</v>
      </c>
      <c r="K7" s="14" t="s">
        <v>14</v>
      </c>
    </row>
    <row r="8" spans="1:11" ht="15.75">
      <c r="A8" s="9">
        <v>2</v>
      </c>
      <c r="B8" s="14" t="s">
        <v>47</v>
      </c>
      <c r="C8" s="14"/>
      <c r="D8" s="9" t="s">
        <v>5</v>
      </c>
      <c r="E8" s="9">
        <v>200</v>
      </c>
      <c r="F8" s="29"/>
      <c r="G8" s="34"/>
      <c r="H8" s="30">
        <f aca="true" t="shared" si="0" ref="H8:H27">(F8*G8)+F8</f>
        <v>0</v>
      </c>
      <c r="I8" s="31">
        <f aca="true" t="shared" si="1" ref="I8:I27">(F8*E8)</f>
        <v>0</v>
      </c>
      <c r="J8" s="30">
        <f aca="true" t="shared" si="2" ref="J8:J27">(I8*G8)+I8</f>
        <v>0</v>
      </c>
      <c r="K8" s="14" t="s">
        <v>14</v>
      </c>
    </row>
    <row r="9" spans="1:11" ht="15.75">
      <c r="A9" s="9">
        <v>3</v>
      </c>
      <c r="B9" s="1" t="s">
        <v>36</v>
      </c>
      <c r="C9" s="1"/>
      <c r="D9" s="5" t="s">
        <v>15</v>
      </c>
      <c r="E9" s="5">
        <v>2000</v>
      </c>
      <c r="F9" s="32"/>
      <c r="G9" s="35"/>
      <c r="H9" s="30">
        <f t="shared" si="0"/>
        <v>0</v>
      </c>
      <c r="I9" s="31">
        <f t="shared" si="1"/>
        <v>0</v>
      </c>
      <c r="J9" s="30">
        <f t="shared" si="2"/>
        <v>0</v>
      </c>
      <c r="K9" s="1" t="s">
        <v>14</v>
      </c>
    </row>
    <row r="10" spans="1:11" ht="31.5">
      <c r="A10" s="9">
        <v>4</v>
      </c>
      <c r="B10" s="10" t="s">
        <v>52</v>
      </c>
      <c r="C10" s="1"/>
      <c r="D10" s="5" t="s">
        <v>4</v>
      </c>
      <c r="E10" s="5">
        <v>6000</v>
      </c>
      <c r="F10" s="32"/>
      <c r="G10" s="35"/>
      <c r="H10" s="30">
        <f t="shared" si="0"/>
        <v>0</v>
      </c>
      <c r="I10" s="31">
        <f t="shared" si="1"/>
        <v>0</v>
      </c>
      <c r="J10" s="30">
        <f t="shared" si="2"/>
        <v>0</v>
      </c>
      <c r="K10" s="1" t="s">
        <v>14</v>
      </c>
    </row>
    <row r="11" spans="1:11" ht="31.5">
      <c r="A11" s="9">
        <v>5</v>
      </c>
      <c r="B11" s="10" t="s">
        <v>53</v>
      </c>
      <c r="C11" s="1"/>
      <c r="D11" s="5" t="s">
        <v>4</v>
      </c>
      <c r="E11" s="5">
        <v>400</v>
      </c>
      <c r="F11" s="32"/>
      <c r="G11" s="35"/>
      <c r="H11" s="30">
        <f t="shared" si="0"/>
        <v>0</v>
      </c>
      <c r="I11" s="31">
        <f t="shared" si="1"/>
        <v>0</v>
      </c>
      <c r="J11" s="30">
        <f t="shared" si="2"/>
        <v>0</v>
      </c>
      <c r="K11" s="1" t="s">
        <v>14</v>
      </c>
    </row>
    <row r="12" spans="1:11" ht="31.5">
      <c r="A12" s="9">
        <v>6</v>
      </c>
      <c r="B12" s="10" t="s">
        <v>51</v>
      </c>
      <c r="C12" s="1"/>
      <c r="D12" s="5" t="s">
        <v>4</v>
      </c>
      <c r="E12" s="5">
        <v>4000</v>
      </c>
      <c r="F12" s="32"/>
      <c r="G12" s="35"/>
      <c r="H12" s="30">
        <f t="shared" si="0"/>
        <v>0</v>
      </c>
      <c r="I12" s="31">
        <f t="shared" si="1"/>
        <v>0</v>
      </c>
      <c r="J12" s="30">
        <f t="shared" si="2"/>
        <v>0</v>
      </c>
      <c r="K12" s="1" t="s">
        <v>17</v>
      </c>
    </row>
    <row r="13" spans="1:11" ht="31.5">
      <c r="A13" s="9">
        <v>7</v>
      </c>
      <c r="B13" s="10" t="s">
        <v>54</v>
      </c>
      <c r="C13" s="1"/>
      <c r="D13" s="5" t="s">
        <v>4</v>
      </c>
      <c r="E13" s="5">
        <v>7200</v>
      </c>
      <c r="F13" s="32"/>
      <c r="G13" s="35"/>
      <c r="H13" s="30">
        <f t="shared" si="0"/>
        <v>0</v>
      </c>
      <c r="I13" s="31">
        <f t="shared" si="1"/>
        <v>0</v>
      </c>
      <c r="J13" s="30">
        <f t="shared" si="2"/>
        <v>0</v>
      </c>
      <c r="K13" s="1" t="s">
        <v>17</v>
      </c>
    </row>
    <row r="14" spans="1:11" ht="31.5">
      <c r="A14" s="9">
        <v>8</v>
      </c>
      <c r="B14" s="10" t="s">
        <v>55</v>
      </c>
      <c r="C14" s="1"/>
      <c r="D14" s="5" t="s">
        <v>4</v>
      </c>
      <c r="E14" s="5">
        <v>2000</v>
      </c>
      <c r="F14" s="32"/>
      <c r="G14" s="35"/>
      <c r="H14" s="30">
        <f t="shared" si="0"/>
        <v>0</v>
      </c>
      <c r="I14" s="31">
        <f t="shared" si="1"/>
        <v>0</v>
      </c>
      <c r="J14" s="30">
        <f t="shared" si="2"/>
        <v>0</v>
      </c>
      <c r="K14" s="1" t="s">
        <v>17</v>
      </c>
    </row>
    <row r="15" spans="1:11" ht="31.5">
      <c r="A15" s="9">
        <v>9</v>
      </c>
      <c r="B15" s="10" t="s">
        <v>56</v>
      </c>
      <c r="C15" s="1"/>
      <c r="D15" s="5" t="s">
        <v>4</v>
      </c>
      <c r="E15" s="5">
        <v>9000</v>
      </c>
      <c r="F15" s="32"/>
      <c r="G15" s="35"/>
      <c r="H15" s="30">
        <f t="shared" si="0"/>
        <v>0</v>
      </c>
      <c r="I15" s="31">
        <f t="shared" si="1"/>
        <v>0</v>
      </c>
      <c r="J15" s="30">
        <f t="shared" si="2"/>
        <v>0</v>
      </c>
      <c r="K15" s="1" t="s">
        <v>17</v>
      </c>
    </row>
    <row r="16" spans="1:11" ht="31.5">
      <c r="A16" s="9">
        <v>10</v>
      </c>
      <c r="B16" s="10" t="s">
        <v>57</v>
      </c>
      <c r="C16" s="1"/>
      <c r="D16" s="5" t="s">
        <v>4</v>
      </c>
      <c r="E16" s="5">
        <v>5000</v>
      </c>
      <c r="F16" s="32"/>
      <c r="G16" s="35"/>
      <c r="H16" s="30">
        <f t="shared" si="0"/>
        <v>0</v>
      </c>
      <c r="I16" s="31">
        <f t="shared" si="1"/>
        <v>0</v>
      </c>
      <c r="J16" s="30">
        <f t="shared" si="2"/>
        <v>0</v>
      </c>
      <c r="K16" s="1" t="s">
        <v>17</v>
      </c>
    </row>
    <row r="17" spans="1:11" ht="31.5">
      <c r="A17" s="9">
        <v>11</v>
      </c>
      <c r="B17" s="10" t="s">
        <v>58</v>
      </c>
      <c r="C17" s="1"/>
      <c r="D17" s="5" t="s">
        <v>4</v>
      </c>
      <c r="E17" s="5">
        <v>25000</v>
      </c>
      <c r="F17" s="32"/>
      <c r="G17" s="35"/>
      <c r="H17" s="30">
        <f t="shared" si="0"/>
        <v>0</v>
      </c>
      <c r="I17" s="31">
        <f t="shared" si="1"/>
        <v>0</v>
      </c>
      <c r="J17" s="30">
        <f t="shared" si="2"/>
        <v>0</v>
      </c>
      <c r="K17" s="1" t="s">
        <v>17</v>
      </c>
    </row>
    <row r="18" spans="1:11" ht="15.75">
      <c r="A18" s="9">
        <v>12</v>
      </c>
      <c r="B18" s="1" t="s">
        <v>37</v>
      </c>
      <c r="C18" s="1"/>
      <c r="D18" s="5" t="s">
        <v>3</v>
      </c>
      <c r="E18" s="5">
        <v>3500</v>
      </c>
      <c r="F18" s="32"/>
      <c r="G18" s="35"/>
      <c r="H18" s="30">
        <f t="shared" si="0"/>
        <v>0</v>
      </c>
      <c r="I18" s="31">
        <f t="shared" si="1"/>
        <v>0</v>
      </c>
      <c r="J18" s="30">
        <f t="shared" si="2"/>
        <v>0</v>
      </c>
      <c r="K18" s="1" t="s">
        <v>18</v>
      </c>
    </row>
    <row r="19" spans="1:11" ht="31.5">
      <c r="A19" s="9">
        <v>13</v>
      </c>
      <c r="B19" s="10" t="s">
        <v>59</v>
      </c>
      <c r="C19" s="1"/>
      <c r="D19" s="5" t="s">
        <v>4</v>
      </c>
      <c r="E19" s="5">
        <v>2</v>
      </c>
      <c r="F19" s="32"/>
      <c r="G19" s="35"/>
      <c r="H19" s="30">
        <f t="shared" si="0"/>
        <v>0</v>
      </c>
      <c r="I19" s="31">
        <f t="shared" si="1"/>
        <v>0</v>
      </c>
      <c r="J19" s="30">
        <f t="shared" si="2"/>
        <v>0</v>
      </c>
      <c r="K19" s="1" t="s">
        <v>21</v>
      </c>
    </row>
    <row r="20" spans="1:11" ht="31.5">
      <c r="A20" s="9">
        <v>14</v>
      </c>
      <c r="B20" s="10" t="s">
        <v>82</v>
      </c>
      <c r="C20" s="1"/>
      <c r="D20" s="5" t="s">
        <v>4</v>
      </c>
      <c r="E20" s="5">
        <v>2</v>
      </c>
      <c r="F20" s="32"/>
      <c r="G20" s="35"/>
      <c r="H20" s="30">
        <f t="shared" si="0"/>
        <v>0</v>
      </c>
      <c r="I20" s="31">
        <f t="shared" si="1"/>
        <v>0</v>
      </c>
      <c r="J20" s="30">
        <f t="shared" si="2"/>
        <v>0</v>
      </c>
      <c r="K20" s="1" t="s">
        <v>21</v>
      </c>
    </row>
    <row r="21" spans="1:11" ht="31.5">
      <c r="A21" s="9">
        <v>15</v>
      </c>
      <c r="B21" s="10" t="s">
        <v>83</v>
      </c>
      <c r="C21" s="1"/>
      <c r="D21" s="5" t="s">
        <v>4</v>
      </c>
      <c r="E21" s="5">
        <v>5</v>
      </c>
      <c r="F21" s="32"/>
      <c r="G21" s="35"/>
      <c r="H21" s="30">
        <f t="shared" si="0"/>
        <v>0</v>
      </c>
      <c r="I21" s="31">
        <f t="shared" si="1"/>
        <v>0</v>
      </c>
      <c r="J21" s="30">
        <f t="shared" si="2"/>
        <v>0</v>
      </c>
      <c r="K21" s="1" t="s">
        <v>21</v>
      </c>
    </row>
    <row r="22" spans="1:11" ht="31.5">
      <c r="A22" s="9">
        <v>16</v>
      </c>
      <c r="B22" s="10" t="s">
        <v>48</v>
      </c>
      <c r="C22" s="1"/>
      <c r="D22" s="5" t="s">
        <v>4</v>
      </c>
      <c r="E22" s="5">
        <v>150</v>
      </c>
      <c r="F22" s="32"/>
      <c r="G22" s="35"/>
      <c r="H22" s="30">
        <f t="shared" si="0"/>
        <v>0</v>
      </c>
      <c r="I22" s="31">
        <f t="shared" si="1"/>
        <v>0</v>
      </c>
      <c r="J22" s="30">
        <f t="shared" si="2"/>
        <v>0</v>
      </c>
      <c r="K22" s="1" t="s">
        <v>21</v>
      </c>
    </row>
    <row r="23" spans="1:11" ht="47.25">
      <c r="A23" s="9">
        <v>17</v>
      </c>
      <c r="B23" s="10" t="s">
        <v>84</v>
      </c>
      <c r="C23" s="1"/>
      <c r="D23" s="5" t="s">
        <v>4</v>
      </c>
      <c r="E23" s="5">
        <v>700</v>
      </c>
      <c r="F23" s="32"/>
      <c r="G23" s="35"/>
      <c r="H23" s="30">
        <f t="shared" si="0"/>
        <v>0</v>
      </c>
      <c r="I23" s="31">
        <f t="shared" si="1"/>
        <v>0</v>
      </c>
      <c r="J23" s="30">
        <f t="shared" si="2"/>
        <v>0</v>
      </c>
      <c r="K23" s="1" t="s">
        <v>25</v>
      </c>
    </row>
    <row r="24" spans="1:11" ht="47.25">
      <c r="A24" s="9">
        <v>18</v>
      </c>
      <c r="B24" s="10" t="s">
        <v>72</v>
      </c>
      <c r="C24" s="1"/>
      <c r="D24" s="5" t="s">
        <v>5</v>
      </c>
      <c r="E24" s="5">
        <v>20</v>
      </c>
      <c r="F24" s="32"/>
      <c r="G24" s="35"/>
      <c r="H24" s="30">
        <f t="shared" si="0"/>
        <v>0</v>
      </c>
      <c r="I24" s="31">
        <f t="shared" si="1"/>
        <v>0</v>
      </c>
      <c r="J24" s="30">
        <f t="shared" si="2"/>
        <v>0</v>
      </c>
      <c r="K24" s="1" t="s">
        <v>20</v>
      </c>
    </row>
    <row r="25" spans="1:11" ht="63">
      <c r="A25" s="9">
        <v>19</v>
      </c>
      <c r="B25" s="10" t="s">
        <v>73</v>
      </c>
      <c r="C25" s="1"/>
      <c r="D25" s="5" t="s">
        <v>5</v>
      </c>
      <c r="E25" s="5">
        <v>30</v>
      </c>
      <c r="F25" s="32"/>
      <c r="G25" s="35"/>
      <c r="H25" s="30">
        <f t="shared" si="0"/>
        <v>0</v>
      </c>
      <c r="I25" s="31">
        <f t="shared" si="1"/>
        <v>0</v>
      </c>
      <c r="J25" s="30">
        <f t="shared" si="2"/>
        <v>0</v>
      </c>
      <c r="K25" s="1" t="s">
        <v>20</v>
      </c>
    </row>
    <row r="26" spans="1:11" ht="31.5">
      <c r="A26" s="9">
        <v>20</v>
      </c>
      <c r="B26" s="10" t="s">
        <v>49</v>
      </c>
      <c r="C26" s="1"/>
      <c r="D26" s="5" t="s">
        <v>4</v>
      </c>
      <c r="E26" s="5">
        <v>700</v>
      </c>
      <c r="F26" s="32"/>
      <c r="G26" s="35"/>
      <c r="H26" s="30">
        <f t="shared" si="0"/>
        <v>0</v>
      </c>
      <c r="I26" s="31">
        <f t="shared" si="1"/>
        <v>0</v>
      </c>
      <c r="J26" s="30">
        <f t="shared" si="2"/>
        <v>0</v>
      </c>
      <c r="K26" s="1" t="s">
        <v>21</v>
      </c>
    </row>
    <row r="27" spans="1:11" ht="15.75">
      <c r="A27" s="9">
        <v>21</v>
      </c>
      <c r="B27" s="1" t="s">
        <v>33</v>
      </c>
      <c r="C27" s="1"/>
      <c r="D27" s="5" t="s">
        <v>4</v>
      </c>
      <c r="E27" s="5">
        <v>800</v>
      </c>
      <c r="F27" s="32"/>
      <c r="G27" s="35"/>
      <c r="H27" s="30">
        <f t="shared" si="0"/>
        <v>0</v>
      </c>
      <c r="I27" s="31">
        <f t="shared" si="1"/>
        <v>0</v>
      </c>
      <c r="J27" s="30">
        <f t="shared" si="2"/>
        <v>0</v>
      </c>
      <c r="K27" s="1" t="s">
        <v>26</v>
      </c>
    </row>
    <row r="28" spans="1:11" ht="15.75">
      <c r="A28" s="5" t="s">
        <v>11</v>
      </c>
      <c r="B28" s="2" t="s">
        <v>10</v>
      </c>
      <c r="C28" s="2"/>
      <c r="D28" s="2"/>
      <c r="E28" s="2"/>
      <c r="F28" s="2"/>
      <c r="G28" s="2"/>
      <c r="H28" s="2"/>
      <c r="I28" s="6">
        <f>SUM(I7:I27)</f>
        <v>0</v>
      </c>
      <c r="J28" s="52">
        <f>SUM(J7:J27)</f>
        <v>0</v>
      </c>
      <c r="K28" s="1"/>
    </row>
    <row r="29" ht="15.75">
      <c r="I29" s="7"/>
    </row>
    <row r="30" ht="15.75">
      <c r="B30" t="s">
        <v>71</v>
      </c>
    </row>
    <row r="32" ht="15.75">
      <c r="B32" s="61" t="s">
        <v>99</v>
      </c>
    </row>
    <row r="33" ht="15.75">
      <c r="B33" t="s">
        <v>101</v>
      </c>
    </row>
    <row r="34" ht="15.75">
      <c r="B34" t="s">
        <v>100</v>
      </c>
    </row>
  </sheetData>
  <mergeCells count="1">
    <mergeCell ref="B3:J3"/>
  </mergeCells>
  <printOptions/>
  <pageMargins left="0.29" right="0.22" top="0.62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8">
      <selection activeCell="B35" sqref="B35"/>
    </sheetView>
  </sheetViews>
  <sheetFormatPr defaultColWidth="8.796875" defaultRowHeight="15"/>
  <cols>
    <col min="1" max="1" width="4.19921875" style="0" customWidth="1"/>
    <col min="2" max="2" width="46.8984375" style="0" customWidth="1"/>
    <col min="3" max="3" width="10.5" style="0" customWidth="1"/>
    <col min="4" max="4" width="4.59765625" style="0" customWidth="1"/>
    <col min="7" max="7" width="5.3984375" style="0" customWidth="1"/>
    <col min="8" max="8" width="10.19921875" style="0" customWidth="1"/>
    <col min="9" max="9" width="10" style="0" customWidth="1"/>
    <col min="10" max="10" width="10.3984375" style="0" customWidth="1"/>
    <col min="11" max="11" width="12" style="0" customWidth="1"/>
  </cols>
  <sheetData>
    <row r="1" spans="8:9" ht="15.75">
      <c r="H1" t="s">
        <v>103</v>
      </c>
      <c r="I1" s="4"/>
    </row>
    <row r="3" spans="1:11" ht="22.5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 ht="78.75">
      <c r="A5" s="5" t="s">
        <v>0</v>
      </c>
      <c r="B5" s="5" t="s">
        <v>86</v>
      </c>
      <c r="C5" s="11" t="s">
        <v>85</v>
      </c>
      <c r="D5" s="5" t="s">
        <v>1</v>
      </c>
      <c r="E5" s="5" t="s">
        <v>2</v>
      </c>
      <c r="F5" s="5" t="s">
        <v>7</v>
      </c>
      <c r="G5" s="5" t="s">
        <v>34</v>
      </c>
      <c r="H5" s="5" t="s">
        <v>13</v>
      </c>
      <c r="I5" s="11" t="s">
        <v>8</v>
      </c>
      <c r="J5" s="11" t="s">
        <v>9</v>
      </c>
      <c r="K5" s="5" t="s">
        <v>12</v>
      </c>
    </row>
    <row r="6" spans="1:11" ht="31.5">
      <c r="A6" s="5">
        <v>1</v>
      </c>
      <c r="B6" s="10" t="s">
        <v>77</v>
      </c>
      <c r="C6" s="1"/>
      <c r="D6" s="1" t="s">
        <v>4</v>
      </c>
      <c r="E6" s="1">
        <v>1000</v>
      </c>
      <c r="F6" s="33"/>
      <c r="G6" s="35"/>
      <c r="H6" s="33">
        <f>(F6*G6)+F6</f>
        <v>0</v>
      </c>
      <c r="I6" s="36">
        <f>(F6*E6)</f>
        <v>0</v>
      </c>
      <c r="J6" s="33">
        <f>(I6*G6)+I6</f>
        <v>0</v>
      </c>
      <c r="K6" s="1" t="s">
        <v>20</v>
      </c>
    </row>
    <row r="7" spans="1:11" ht="15.75">
      <c r="A7" s="5">
        <v>2</v>
      </c>
      <c r="B7" s="1" t="s">
        <v>60</v>
      </c>
      <c r="C7" s="1"/>
      <c r="D7" s="1" t="s">
        <v>15</v>
      </c>
      <c r="E7" s="1">
        <v>3000</v>
      </c>
      <c r="F7" s="33"/>
      <c r="G7" s="35"/>
      <c r="H7" s="33">
        <f aca="true" t="shared" si="0" ref="H7:H27">(F7*G7)+F7</f>
        <v>0</v>
      </c>
      <c r="I7" s="36">
        <f aca="true" t="shared" si="1" ref="I7:I27">(F7*E7)</f>
        <v>0</v>
      </c>
      <c r="J7" s="33">
        <f aca="true" t="shared" si="2" ref="J7:J27">(I7*G7)+I7</f>
        <v>0</v>
      </c>
      <c r="K7" s="1" t="s">
        <v>20</v>
      </c>
    </row>
    <row r="8" spans="1:11" ht="15.75">
      <c r="A8" s="5">
        <v>3</v>
      </c>
      <c r="B8" s="1" t="s">
        <v>61</v>
      </c>
      <c r="C8" s="1"/>
      <c r="D8" s="1" t="s">
        <v>15</v>
      </c>
      <c r="E8" s="1">
        <v>3000</v>
      </c>
      <c r="F8" s="33"/>
      <c r="G8" s="35"/>
      <c r="H8" s="33">
        <f t="shared" si="0"/>
        <v>0</v>
      </c>
      <c r="I8" s="36">
        <f t="shared" si="1"/>
        <v>0</v>
      </c>
      <c r="J8" s="33">
        <f t="shared" si="2"/>
        <v>0</v>
      </c>
      <c r="K8" s="1" t="s">
        <v>20</v>
      </c>
    </row>
    <row r="9" spans="1:11" ht="31.5">
      <c r="A9" s="5">
        <v>4</v>
      </c>
      <c r="B9" s="10" t="s">
        <v>40</v>
      </c>
      <c r="C9" s="1"/>
      <c r="D9" s="1" t="s">
        <v>15</v>
      </c>
      <c r="E9" s="1">
        <v>18280</v>
      </c>
      <c r="F9" s="33"/>
      <c r="G9" s="35"/>
      <c r="H9" s="33">
        <f t="shared" si="0"/>
        <v>0</v>
      </c>
      <c r="I9" s="36">
        <f t="shared" si="1"/>
        <v>0</v>
      </c>
      <c r="J9" s="33">
        <f t="shared" si="2"/>
        <v>0</v>
      </c>
      <c r="K9" s="1" t="s">
        <v>20</v>
      </c>
    </row>
    <row r="10" spans="1:11" ht="31.5">
      <c r="A10" s="5">
        <v>5</v>
      </c>
      <c r="B10" s="10" t="s">
        <v>41</v>
      </c>
      <c r="C10" s="1"/>
      <c r="D10" s="1" t="s">
        <v>15</v>
      </c>
      <c r="E10" s="1">
        <v>7312</v>
      </c>
      <c r="F10" s="33"/>
      <c r="G10" s="35"/>
      <c r="H10" s="33">
        <f t="shared" si="0"/>
        <v>0</v>
      </c>
      <c r="I10" s="36">
        <f t="shared" si="1"/>
        <v>0</v>
      </c>
      <c r="J10" s="33">
        <f t="shared" si="2"/>
        <v>0</v>
      </c>
      <c r="K10" s="1" t="s">
        <v>20</v>
      </c>
    </row>
    <row r="11" spans="1:11" ht="31.5">
      <c r="A11" s="5">
        <v>6</v>
      </c>
      <c r="B11" s="10" t="s">
        <v>31</v>
      </c>
      <c r="C11" s="1"/>
      <c r="D11" s="1" t="s">
        <v>5</v>
      </c>
      <c r="E11" s="1">
        <v>300</v>
      </c>
      <c r="F11" s="33"/>
      <c r="G11" s="35"/>
      <c r="H11" s="33">
        <f t="shared" si="0"/>
        <v>0</v>
      </c>
      <c r="I11" s="36">
        <f t="shared" si="1"/>
        <v>0</v>
      </c>
      <c r="J11" s="33">
        <f t="shared" si="2"/>
        <v>0</v>
      </c>
      <c r="K11" s="1" t="s">
        <v>20</v>
      </c>
    </row>
    <row r="12" spans="1:11" ht="31.5">
      <c r="A12" s="5">
        <v>7</v>
      </c>
      <c r="B12" s="10" t="s">
        <v>32</v>
      </c>
      <c r="C12" s="1"/>
      <c r="D12" s="1" t="s">
        <v>5</v>
      </c>
      <c r="E12" s="1">
        <v>250</v>
      </c>
      <c r="F12" s="33"/>
      <c r="G12" s="35"/>
      <c r="H12" s="33">
        <f t="shared" si="0"/>
        <v>0</v>
      </c>
      <c r="I12" s="36">
        <f t="shared" si="1"/>
        <v>0</v>
      </c>
      <c r="J12" s="33">
        <f t="shared" si="2"/>
        <v>0</v>
      </c>
      <c r="K12" s="1" t="s">
        <v>20</v>
      </c>
    </row>
    <row r="13" spans="1:11" ht="31.5">
      <c r="A13" s="5">
        <v>8</v>
      </c>
      <c r="B13" s="10" t="s">
        <v>42</v>
      </c>
      <c r="C13" s="1"/>
      <c r="D13" s="1" t="s">
        <v>15</v>
      </c>
      <c r="E13" s="1">
        <v>182.8</v>
      </c>
      <c r="F13" s="33"/>
      <c r="G13" s="35"/>
      <c r="H13" s="33">
        <f t="shared" si="0"/>
        <v>0</v>
      </c>
      <c r="I13" s="36">
        <f t="shared" si="1"/>
        <v>0</v>
      </c>
      <c r="J13" s="33">
        <f t="shared" si="2"/>
        <v>0</v>
      </c>
      <c r="K13" s="1" t="s">
        <v>20</v>
      </c>
    </row>
    <row r="14" spans="1:11" ht="15.75">
      <c r="A14" s="5">
        <v>9</v>
      </c>
      <c r="B14" s="10" t="s">
        <v>27</v>
      </c>
      <c r="C14" s="1"/>
      <c r="D14" s="1" t="s">
        <v>5</v>
      </c>
      <c r="E14" s="1">
        <v>13000</v>
      </c>
      <c r="F14" s="33"/>
      <c r="G14" s="35"/>
      <c r="H14" s="33">
        <f t="shared" si="0"/>
        <v>0</v>
      </c>
      <c r="I14" s="36">
        <f t="shared" si="1"/>
        <v>0</v>
      </c>
      <c r="J14" s="33">
        <f t="shared" si="2"/>
        <v>0</v>
      </c>
      <c r="K14" s="1" t="s">
        <v>19</v>
      </c>
    </row>
    <row r="15" spans="1:11" ht="15.75">
      <c r="A15" s="5">
        <v>10</v>
      </c>
      <c r="B15" s="10" t="s">
        <v>28</v>
      </c>
      <c r="C15" s="1"/>
      <c r="D15" s="1" t="s">
        <v>5</v>
      </c>
      <c r="E15" s="1">
        <v>32000</v>
      </c>
      <c r="F15" s="33"/>
      <c r="G15" s="35"/>
      <c r="H15" s="33">
        <f t="shared" si="0"/>
        <v>0</v>
      </c>
      <c r="I15" s="36">
        <f t="shared" si="1"/>
        <v>0</v>
      </c>
      <c r="J15" s="33">
        <f t="shared" si="2"/>
        <v>0</v>
      </c>
      <c r="K15" s="1" t="s">
        <v>19</v>
      </c>
    </row>
    <row r="16" spans="1:11" ht="15.75">
      <c r="A16" s="5">
        <v>11</v>
      </c>
      <c r="B16" s="10" t="s">
        <v>30</v>
      </c>
      <c r="C16" s="1"/>
      <c r="D16" s="1" t="s">
        <v>4</v>
      </c>
      <c r="E16" s="1">
        <v>30</v>
      </c>
      <c r="F16" s="33"/>
      <c r="G16" s="35"/>
      <c r="H16" s="33">
        <f t="shared" si="0"/>
        <v>0</v>
      </c>
      <c r="I16" s="36">
        <f t="shared" si="1"/>
        <v>0</v>
      </c>
      <c r="J16" s="33">
        <f t="shared" si="2"/>
        <v>0</v>
      </c>
      <c r="K16" s="1" t="s">
        <v>19</v>
      </c>
    </row>
    <row r="17" spans="1:11" ht="15.75">
      <c r="A17" s="5">
        <v>12</v>
      </c>
      <c r="B17" s="10" t="s">
        <v>29</v>
      </c>
      <c r="C17" s="1"/>
      <c r="D17" s="1" t="s">
        <v>5</v>
      </c>
      <c r="E17" s="1">
        <v>2500</v>
      </c>
      <c r="F17" s="33"/>
      <c r="G17" s="35"/>
      <c r="H17" s="33">
        <f t="shared" si="0"/>
        <v>0</v>
      </c>
      <c r="I17" s="36">
        <f t="shared" si="1"/>
        <v>0</v>
      </c>
      <c r="J17" s="33">
        <f t="shared" si="2"/>
        <v>0</v>
      </c>
      <c r="K17" s="1" t="s">
        <v>19</v>
      </c>
    </row>
    <row r="18" spans="1:11" ht="31.5">
      <c r="A18" s="5">
        <v>13</v>
      </c>
      <c r="B18" s="10" t="s">
        <v>62</v>
      </c>
      <c r="C18" s="1"/>
      <c r="D18" s="1" t="s">
        <v>5</v>
      </c>
      <c r="E18" s="1">
        <v>150</v>
      </c>
      <c r="F18" s="33"/>
      <c r="G18" s="35"/>
      <c r="H18" s="33">
        <f t="shared" si="0"/>
        <v>0</v>
      </c>
      <c r="I18" s="36">
        <f t="shared" si="1"/>
        <v>0</v>
      </c>
      <c r="J18" s="33">
        <f t="shared" si="2"/>
        <v>0</v>
      </c>
      <c r="K18" s="1" t="s">
        <v>19</v>
      </c>
    </row>
    <row r="19" spans="1:11" ht="31.5">
      <c r="A19" s="5">
        <v>14</v>
      </c>
      <c r="B19" s="10" t="s">
        <v>63</v>
      </c>
      <c r="C19" s="1"/>
      <c r="D19" s="1" t="s">
        <v>5</v>
      </c>
      <c r="E19" s="1">
        <v>200</v>
      </c>
      <c r="F19" s="33"/>
      <c r="G19" s="35"/>
      <c r="H19" s="33">
        <f t="shared" si="0"/>
        <v>0</v>
      </c>
      <c r="I19" s="36">
        <f t="shared" si="1"/>
        <v>0</v>
      </c>
      <c r="J19" s="33">
        <f t="shared" si="2"/>
        <v>0</v>
      </c>
      <c r="K19" s="1" t="s">
        <v>19</v>
      </c>
    </row>
    <row r="20" spans="1:11" ht="31.5">
      <c r="A20" s="5">
        <v>15</v>
      </c>
      <c r="B20" s="10" t="s">
        <v>64</v>
      </c>
      <c r="C20" s="1"/>
      <c r="D20" s="1" t="s">
        <v>5</v>
      </c>
      <c r="E20" s="1">
        <v>1300</v>
      </c>
      <c r="F20" s="33"/>
      <c r="G20" s="35"/>
      <c r="H20" s="33">
        <f t="shared" si="0"/>
        <v>0</v>
      </c>
      <c r="I20" s="36">
        <f t="shared" si="1"/>
        <v>0</v>
      </c>
      <c r="J20" s="33">
        <f t="shared" si="2"/>
        <v>0</v>
      </c>
      <c r="K20" s="1" t="s">
        <v>19</v>
      </c>
    </row>
    <row r="21" spans="1:11" ht="47.25">
      <c r="A21" s="5">
        <v>16</v>
      </c>
      <c r="B21" s="10" t="s">
        <v>65</v>
      </c>
      <c r="C21" s="1"/>
      <c r="D21" s="1" t="s">
        <v>5</v>
      </c>
      <c r="E21" s="1">
        <v>450</v>
      </c>
      <c r="F21" s="33"/>
      <c r="G21" s="35"/>
      <c r="H21" s="33">
        <f t="shared" si="0"/>
        <v>0</v>
      </c>
      <c r="I21" s="36">
        <f t="shared" si="1"/>
        <v>0</v>
      </c>
      <c r="J21" s="33">
        <f t="shared" si="2"/>
        <v>0</v>
      </c>
      <c r="K21" s="1" t="s">
        <v>19</v>
      </c>
    </row>
    <row r="22" spans="1:11" ht="31.5">
      <c r="A22" s="5">
        <v>17</v>
      </c>
      <c r="B22" s="10" t="s">
        <v>66</v>
      </c>
      <c r="C22" s="1"/>
      <c r="D22" s="1" t="s">
        <v>5</v>
      </c>
      <c r="E22" s="1">
        <v>900</v>
      </c>
      <c r="F22" s="33"/>
      <c r="G22" s="35"/>
      <c r="H22" s="33">
        <f t="shared" si="0"/>
        <v>0</v>
      </c>
      <c r="I22" s="36">
        <f t="shared" si="1"/>
        <v>0</v>
      </c>
      <c r="J22" s="33">
        <f t="shared" si="2"/>
        <v>0</v>
      </c>
      <c r="K22" s="1" t="s">
        <v>19</v>
      </c>
    </row>
    <row r="23" spans="1:11" ht="31.5">
      <c r="A23" s="5">
        <v>18</v>
      </c>
      <c r="B23" s="10" t="s">
        <v>67</v>
      </c>
      <c r="C23" s="1"/>
      <c r="D23" s="1" t="s">
        <v>5</v>
      </c>
      <c r="E23" s="1">
        <v>2800</v>
      </c>
      <c r="F23" s="33"/>
      <c r="G23" s="35"/>
      <c r="H23" s="33">
        <f t="shared" si="0"/>
        <v>0</v>
      </c>
      <c r="I23" s="36">
        <f t="shared" si="1"/>
        <v>0</v>
      </c>
      <c r="J23" s="33">
        <f t="shared" si="2"/>
        <v>0</v>
      </c>
      <c r="K23" s="1" t="s">
        <v>19</v>
      </c>
    </row>
    <row r="24" spans="1:11" ht="31.5">
      <c r="A24" s="5">
        <v>19</v>
      </c>
      <c r="B24" s="10" t="s">
        <v>68</v>
      </c>
      <c r="C24" s="1"/>
      <c r="D24" s="1" t="s">
        <v>5</v>
      </c>
      <c r="E24" s="1">
        <v>9000</v>
      </c>
      <c r="F24" s="33"/>
      <c r="G24" s="35"/>
      <c r="H24" s="33">
        <f t="shared" si="0"/>
        <v>0</v>
      </c>
      <c r="I24" s="36">
        <f t="shared" si="1"/>
        <v>0</v>
      </c>
      <c r="J24" s="33">
        <f t="shared" si="2"/>
        <v>0</v>
      </c>
      <c r="K24" s="1" t="s">
        <v>19</v>
      </c>
    </row>
    <row r="25" spans="1:11" ht="31.5">
      <c r="A25" s="5">
        <v>20</v>
      </c>
      <c r="B25" s="10" t="s">
        <v>24</v>
      </c>
      <c r="C25" s="1"/>
      <c r="D25" s="1" t="s">
        <v>5</v>
      </c>
      <c r="E25" s="1">
        <v>5</v>
      </c>
      <c r="F25" s="33"/>
      <c r="G25" s="35"/>
      <c r="H25" s="33">
        <f t="shared" si="0"/>
        <v>0</v>
      </c>
      <c r="I25" s="36">
        <f t="shared" si="1"/>
        <v>0</v>
      </c>
      <c r="J25" s="33">
        <f t="shared" si="2"/>
        <v>0</v>
      </c>
      <c r="K25" s="1" t="s">
        <v>25</v>
      </c>
    </row>
    <row r="26" spans="1:11" ht="31.5">
      <c r="A26" s="5">
        <v>21</v>
      </c>
      <c r="B26" s="10" t="s">
        <v>22</v>
      </c>
      <c r="C26" s="1"/>
      <c r="D26" s="1" t="s">
        <v>5</v>
      </c>
      <c r="E26" s="1">
        <v>25</v>
      </c>
      <c r="F26" s="33"/>
      <c r="G26" s="35"/>
      <c r="H26" s="33">
        <f t="shared" si="0"/>
        <v>0</v>
      </c>
      <c r="I26" s="36">
        <f t="shared" si="1"/>
        <v>0</v>
      </c>
      <c r="J26" s="33">
        <f t="shared" si="2"/>
        <v>0</v>
      </c>
      <c r="K26" s="1" t="s">
        <v>25</v>
      </c>
    </row>
    <row r="27" spans="1:11" ht="31.5">
      <c r="A27" s="5">
        <v>22</v>
      </c>
      <c r="B27" s="10" t="s">
        <v>23</v>
      </c>
      <c r="C27" s="1"/>
      <c r="D27" s="1" t="s">
        <v>5</v>
      </c>
      <c r="E27" s="1">
        <v>15</v>
      </c>
      <c r="F27" s="33"/>
      <c r="G27" s="35"/>
      <c r="H27" s="33">
        <f t="shared" si="0"/>
        <v>0</v>
      </c>
      <c r="I27" s="36">
        <f t="shared" si="1"/>
        <v>0</v>
      </c>
      <c r="J27" s="33">
        <f t="shared" si="2"/>
        <v>0</v>
      </c>
      <c r="K27" s="1" t="s">
        <v>25</v>
      </c>
    </row>
    <row r="28" spans="1:11" ht="15.75">
      <c r="A28" s="1"/>
      <c r="B28" s="12" t="s">
        <v>35</v>
      </c>
      <c r="C28" s="2"/>
      <c r="D28" s="2"/>
      <c r="E28" s="2"/>
      <c r="F28" s="2"/>
      <c r="G28" s="2"/>
      <c r="H28" s="2"/>
      <c r="I28" s="13">
        <f>SUM(I6:I27)</f>
        <v>0</v>
      </c>
      <c r="J28" s="53">
        <f>SUM(J6:J27)</f>
        <v>0</v>
      </c>
      <c r="K28" s="3"/>
    </row>
    <row r="30" ht="15.75">
      <c r="B30" s="61" t="s">
        <v>99</v>
      </c>
    </row>
    <row r="31" ht="15.75">
      <c r="B31" t="s">
        <v>101</v>
      </c>
    </row>
    <row r="32" ht="15.75">
      <c r="B32" t="s">
        <v>100</v>
      </c>
    </row>
  </sheetData>
  <mergeCells count="1">
    <mergeCell ref="A3:K3"/>
  </mergeCells>
  <printOptions/>
  <pageMargins left="0.32" right="0.32" top="0.83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0">
      <selection activeCell="B18" sqref="B18"/>
    </sheetView>
  </sheetViews>
  <sheetFormatPr defaultColWidth="8.796875" defaultRowHeight="15"/>
  <cols>
    <col min="1" max="1" width="4.09765625" style="0" customWidth="1"/>
    <col min="2" max="2" width="49.5" style="0" customWidth="1"/>
    <col min="3" max="3" width="11" style="0" customWidth="1"/>
    <col min="4" max="4" width="4.09765625" style="0" customWidth="1"/>
    <col min="5" max="5" width="7.8984375" style="0" customWidth="1"/>
    <col min="6" max="6" width="9.3984375" style="0" customWidth="1"/>
    <col min="7" max="7" width="5.59765625" style="0" customWidth="1"/>
    <col min="8" max="8" width="9.8984375" style="0" customWidth="1"/>
    <col min="11" max="11" width="12.09765625" style="0" customWidth="1"/>
  </cols>
  <sheetData>
    <row r="1" spans="8:9" ht="15.75">
      <c r="H1" t="s">
        <v>103</v>
      </c>
      <c r="I1" s="4"/>
    </row>
    <row r="2" spans="1:12" ht="23.2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1" ht="78.75">
      <c r="A4" s="5" t="s">
        <v>0</v>
      </c>
      <c r="B4" s="5" t="s">
        <v>86</v>
      </c>
      <c r="C4" s="11" t="s">
        <v>85</v>
      </c>
      <c r="D4" s="5" t="s">
        <v>1</v>
      </c>
      <c r="E4" s="5" t="s">
        <v>2</v>
      </c>
      <c r="F4" s="5" t="s">
        <v>7</v>
      </c>
      <c r="G4" s="5" t="s">
        <v>34</v>
      </c>
      <c r="H4" s="5" t="s">
        <v>13</v>
      </c>
      <c r="I4" s="11" t="s">
        <v>8</v>
      </c>
      <c r="J4" s="11" t="s">
        <v>9</v>
      </c>
      <c r="K4" s="5" t="s">
        <v>12</v>
      </c>
    </row>
    <row r="5" spans="1:11" ht="15.75">
      <c r="A5" s="1">
        <v>1</v>
      </c>
      <c r="B5" s="1" t="s">
        <v>74</v>
      </c>
      <c r="C5" s="1"/>
      <c r="D5" s="1" t="s">
        <v>5</v>
      </c>
      <c r="E5" s="1">
        <v>50</v>
      </c>
      <c r="F5" s="33"/>
      <c r="G5" s="35"/>
      <c r="H5" s="33">
        <f>(F5*G5)+F5</f>
        <v>0</v>
      </c>
      <c r="I5" s="33">
        <f>(F5*E5)</f>
        <v>0</v>
      </c>
      <c r="J5" s="33">
        <f>(I5*G5)+I5</f>
        <v>0</v>
      </c>
      <c r="K5" s="1" t="s">
        <v>16</v>
      </c>
    </row>
    <row r="6" spans="1:11" ht="15.75">
      <c r="A6" s="1">
        <v>2</v>
      </c>
      <c r="B6" s="1" t="s">
        <v>75</v>
      </c>
      <c r="C6" s="1"/>
      <c r="D6" s="1" t="s">
        <v>5</v>
      </c>
      <c r="E6" s="1">
        <v>50</v>
      </c>
      <c r="F6" s="33"/>
      <c r="G6" s="35"/>
      <c r="H6" s="33">
        <f aca="true" t="shared" si="0" ref="H6:H16">(F6*G6)+F6</f>
        <v>0</v>
      </c>
      <c r="I6" s="33">
        <f aca="true" t="shared" si="1" ref="I6:I16">(F6*E6)</f>
        <v>0</v>
      </c>
      <c r="J6" s="33">
        <f aca="true" t="shared" si="2" ref="J6:J16">(I6*G6)+I6</f>
        <v>0</v>
      </c>
      <c r="K6" s="1" t="s">
        <v>16</v>
      </c>
    </row>
    <row r="7" spans="1:11" ht="15.75">
      <c r="A7" s="1">
        <v>3</v>
      </c>
      <c r="B7" s="1" t="s">
        <v>76</v>
      </c>
      <c r="C7" s="1"/>
      <c r="D7" s="1" t="s">
        <v>5</v>
      </c>
      <c r="E7" s="1">
        <v>100</v>
      </c>
      <c r="F7" s="33"/>
      <c r="G7" s="35"/>
      <c r="H7" s="33">
        <f t="shared" si="0"/>
        <v>0</v>
      </c>
      <c r="I7" s="33">
        <f t="shared" si="1"/>
        <v>0</v>
      </c>
      <c r="J7" s="33">
        <f t="shared" si="2"/>
        <v>0</v>
      </c>
      <c r="K7" s="1" t="s">
        <v>16</v>
      </c>
    </row>
    <row r="8" spans="1:11" ht="31.5">
      <c r="A8" s="1">
        <v>4</v>
      </c>
      <c r="B8" s="10" t="s">
        <v>43</v>
      </c>
      <c r="C8" s="1"/>
      <c r="D8" s="1" t="s">
        <v>4</v>
      </c>
      <c r="E8" s="1">
        <v>100</v>
      </c>
      <c r="F8" s="33"/>
      <c r="G8" s="35"/>
      <c r="H8" s="33">
        <f t="shared" si="0"/>
        <v>0</v>
      </c>
      <c r="I8" s="33">
        <f t="shared" si="1"/>
        <v>0</v>
      </c>
      <c r="J8" s="33">
        <f t="shared" si="2"/>
        <v>0</v>
      </c>
      <c r="K8" s="1" t="s">
        <v>16</v>
      </c>
    </row>
    <row r="9" spans="1:11" ht="31.5">
      <c r="A9" s="1">
        <v>5</v>
      </c>
      <c r="B9" s="10" t="s">
        <v>78</v>
      </c>
      <c r="C9" s="1"/>
      <c r="D9" s="1" t="s">
        <v>4</v>
      </c>
      <c r="E9" s="1">
        <v>100</v>
      </c>
      <c r="F9" s="33"/>
      <c r="G9" s="35"/>
      <c r="H9" s="33">
        <f t="shared" si="0"/>
        <v>0</v>
      </c>
      <c r="I9" s="33">
        <f t="shared" si="1"/>
        <v>0</v>
      </c>
      <c r="J9" s="33">
        <f t="shared" si="2"/>
        <v>0</v>
      </c>
      <c r="K9" s="1" t="s">
        <v>16</v>
      </c>
    </row>
    <row r="10" spans="1:11" ht="31.5">
      <c r="A10" s="1">
        <v>6</v>
      </c>
      <c r="B10" s="10" t="s">
        <v>79</v>
      </c>
      <c r="C10" s="1"/>
      <c r="D10" s="1" t="s">
        <v>4</v>
      </c>
      <c r="E10" s="1">
        <v>150</v>
      </c>
      <c r="F10" s="33"/>
      <c r="G10" s="35"/>
      <c r="H10" s="33">
        <f t="shared" si="0"/>
        <v>0</v>
      </c>
      <c r="I10" s="33">
        <f t="shared" si="1"/>
        <v>0</v>
      </c>
      <c r="J10" s="33">
        <f t="shared" si="2"/>
        <v>0</v>
      </c>
      <c r="K10" s="1" t="s">
        <v>16</v>
      </c>
    </row>
    <row r="11" spans="1:11" ht="31.5">
      <c r="A11" s="1">
        <v>7</v>
      </c>
      <c r="B11" s="10" t="s">
        <v>80</v>
      </c>
      <c r="C11" s="1"/>
      <c r="D11" s="1" t="s">
        <v>4</v>
      </c>
      <c r="E11" s="1">
        <v>150</v>
      </c>
      <c r="F11" s="33"/>
      <c r="G11" s="35"/>
      <c r="H11" s="33">
        <f t="shared" si="0"/>
        <v>0</v>
      </c>
      <c r="I11" s="33">
        <f t="shared" si="1"/>
        <v>0</v>
      </c>
      <c r="J11" s="33">
        <f t="shared" si="2"/>
        <v>0</v>
      </c>
      <c r="K11" s="1" t="s">
        <v>16</v>
      </c>
    </row>
    <row r="12" spans="1:11" ht="31.5">
      <c r="A12" s="1">
        <v>8</v>
      </c>
      <c r="B12" s="10" t="s">
        <v>44</v>
      </c>
      <c r="C12" s="1"/>
      <c r="D12" s="1" t="s">
        <v>4</v>
      </c>
      <c r="E12" s="1">
        <v>70</v>
      </c>
      <c r="F12" s="33"/>
      <c r="G12" s="35"/>
      <c r="H12" s="33">
        <f t="shared" si="0"/>
        <v>0</v>
      </c>
      <c r="I12" s="33">
        <f t="shared" si="1"/>
        <v>0</v>
      </c>
      <c r="J12" s="33">
        <f t="shared" si="2"/>
        <v>0</v>
      </c>
      <c r="K12" s="1" t="s">
        <v>16</v>
      </c>
    </row>
    <row r="13" spans="1:11" ht="31.5">
      <c r="A13" s="1">
        <v>9</v>
      </c>
      <c r="B13" s="10" t="s">
        <v>45</v>
      </c>
      <c r="C13" s="1"/>
      <c r="D13" s="1" t="s">
        <v>4</v>
      </c>
      <c r="E13" s="1">
        <v>30</v>
      </c>
      <c r="F13" s="33"/>
      <c r="G13" s="35"/>
      <c r="H13" s="33">
        <f t="shared" si="0"/>
        <v>0</v>
      </c>
      <c r="I13" s="33">
        <f t="shared" si="1"/>
        <v>0</v>
      </c>
      <c r="J13" s="33">
        <f t="shared" si="2"/>
        <v>0</v>
      </c>
      <c r="K13" s="1" t="s">
        <v>16</v>
      </c>
    </row>
    <row r="14" spans="1:11" ht="31.5">
      <c r="A14" s="1">
        <v>10</v>
      </c>
      <c r="B14" s="10" t="s">
        <v>50</v>
      </c>
      <c r="C14" s="1"/>
      <c r="D14" s="1" t="s">
        <v>4</v>
      </c>
      <c r="E14" s="1">
        <v>15</v>
      </c>
      <c r="F14" s="33"/>
      <c r="G14" s="35"/>
      <c r="H14" s="33">
        <f t="shared" si="0"/>
        <v>0</v>
      </c>
      <c r="I14" s="33">
        <f t="shared" si="1"/>
        <v>0</v>
      </c>
      <c r="J14" s="33">
        <f t="shared" si="2"/>
        <v>0</v>
      </c>
      <c r="K14" s="1" t="s">
        <v>16</v>
      </c>
    </row>
    <row r="15" spans="1:11" ht="31.5">
      <c r="A15" s="1">
        <v>11</v>
      </c>
      <c r="B15" s="10" t="s">
        <v>70</v>
      </c>
      <c r="C15" s="1"/>
      <c r="D15" s="1" t="s">
        <v>4</v>
      </c>
      <c r="E15" s="1">
        <v>90</v>
      </c>
      <c r="F15" s="33"/>
      <c r="G15" s="35"/>
      <c r="H15" s="33">
        <f t="shared" si="0"/>
        <v>0</v>
      </c>
      <c r="I15" s="33">
        <f t="shared" si="1"/>
        <v>0</v>
      </c>
      <c r="J15" s="33">
        <f t="shared" si="2"/>
        <v>0</v>
      </c>
      <c r="K15" s="1" t="s">
        <v>16</v>
      </c>
    </row>
    <row r="16" spans="1:11" ht="15.75">
      <c r="A16" s="1">
        <v>12</v>
      </c>
      <c r="B16" s="1" t="s">
        <v>39</v>
      </c>
      <c r="C16" s="1"/>
      <c r="D16" s="1" t="s">
        <v>5</v>
      </c>
      <c r="E16" s="1">
        <v>800</v>
      </c>
      <c r="F16" s="33"/>
      <c r="G16" s="35"/>
      <c r="H16" s="33">
        <f t="shared" si="0"/>
        <v>0</v>
      </c>
      <c r="I16" s="33">
        <f t="shared" si="1"/>
        <v>0</v>
      </c>
      <c r="J16" s="33">
        <f t="shared" si="2"/>
        <v>0</v>
      </c>
      <c r="K16" s="1" t="s">
        <v>16</v>
      </c>
    </row>
    <row r="17" spans="1:11" ht="15.75">
      <c r="A17" s="1"/>
      <c r="B17" s="2" t="s">
        <v>35</v>
      </c>
      <c r="C17" s="2"/>
      <c r="D17" s="2"/>
      <c r="E17" s="2"/>
      <c r="F17" s="2"/>
      <c r="G17" s="2"/>
      <c r="H17" s="2"/>
      <c r="I17" s="13">
        <f>SUM(I5:I16)</f>
        <v>0</v>
      </c>
      <c r="J17" s="53">
        <f>SUM(J5:J16)</f>
        <v>0</v>
      </c>
      <c r="K17" s="3"/>
    </row>
    <row r="18" ht="15.75">
      <c r="I18" s="16"/>
    </row>
    <row r="21" ht="15.75">
      <c r="B21" t="s">
        <v>81</v>
      </c>
    </row>
    <row r="22" ht="15.75">
      <c r="B22" t="s">
        <v>87</v>
      </c>
    </row>
    <row r="24" ht="15.75">
      <c r="B24" s="61" t="s">
        <v>99</v>
      </c>
    </row>
    <row r="25" ht="15.75">
      <c r="B25" t="s">
        <v>101</v>
      </c>
    </row>
    <row r="26" ht="15.75">
      <c r="B26" t="s">
        <v>100</v>
      </c>
    </row>
  </sheetData>
  <mergeCells count="1">
    <mergeCell ref="A2:L2"/>
  </mergeCells>
  <printOptions/>
  <pageMargins left="0.31" right="0.41" top="0.5" bottom="0.35" header="0.5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0">
      <selection activeCell="B26" sqref="B26"/>
    </sheetView>
  </sheetViews>
  <sheetFormatPr defaultColWidth="8.796875" defaultRowHeight="15"/>
  <cols>
    <col min="1" max="1" width="3.3984375" style="17" customWidth="1"/>
    <col min="2" max="2" width="47" style="17" customWidth="1"/>
    <col min="3" max="3" width="9.19921875" style="17" customWidth="1"/>
    <col min="4" max="4" width="4.5" style="17" customWidth="1"/>
    <col min="5" max="5" width="9.09765625" style="17" customWidth="1"/>
    <col min="6" max="6" width="7.3984375" style="17" customWidth="1"/>
    <col min="7" max="7" width="6.59765625" style="17" customWidth="1"/>
    <col min="8" max="8" width="5.3984375" style="17" customWidth="1"/>
    <col min="9" max="9" width="9.8984375" style="17" customWidth="1"/>
    <col min="10" max="10" width="10.3984375" style="17" customWidth="1"/>
    <col min="11" max="11" width="12.5" style="17" customWidth="1"/>
    <col min="12" max="16384" width="8" style="17" customWidth="1"/>
  </cols>
  <sheetData>
    <row r="1" spans="2:8" ht="18">
      <c r="B1" s="18"/>
      <c r="C1" s="18"/>
      <c r="H1" s="19" t="s">
        <v>88</v>
      </c>
    </row>
    <row r="2" ht="9" customHeight="1">
      <c r="B2" s="20"/>
    </row>
    <row r="3" spans="1:11" ht="23.25">
      <c r="A3" s="64" t="s">
        <v>89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3" s="21" customFormat="1" ht="50.25" customHeight="1">
      <c r="A5" s="37" t="s">
        <v>0</v>
      </c>
      <c r="B5" s="39" t="s">
        <v>90</v>
      </c>
      <c r="C5" s="40" t="s">
        <v>91</v>
      </c>
      <c r="D5" s="39" t="s">
        <v>1</v>
      </c>
      <c r="E5" s="39" t="s">
        <v>2</v>
      </c>
      <c r="F5" s="41" t="s">
        <v>7</v>
      </c>
      <c r="G5" s="39" t="s">
        <v>34</v>
      </c>
      <c r="H5" s="41" t="s">
        <v>13</v>
      </c>
      <c r="I5" s="41" t="s">
        <v>8</v>
      </c>
      <c r="J5" s="41" t="s">
        <v>9</v>
      </c>
      <c r="K5" s="41" t="s">
        <v>12</v>
      </c>
      <c r="L5" s="18"/>
      <c r="M5" s="18"/>
    </row>
    <row r="6" spans="1:13" ht="110.25" customHeight="1">
      <c r="A6" s="37">
        <v>1</v>
      </c>
      <c r="B6" s="66" t="s">
        <v>105</v>
      </c>
      <c r="C6" s="42"/>
      <c r="D6" s="43" t="s">
        <v>5</v>
      </c>
      <c r="E6" s="44">
        <v>20000</v>
      </c>
      <c r="F6" s="44"/>
      <c r="G6" s="45"/>
      <c r="H6" s="44">
        <f>(F6*G6)+F6</f>
        <v>0</v>
      </c>
      <c r="I6" s="44">
        <f>(F6*E6)</f>
        <v>0</v>
      </c>
      <c r="J6" s="44">
        <f>(I6*G6)+I6</f>
        <v>0</v>
      </c>
      <c r="K6" s="43" t="s">
        <v>92</v>
      </c>
      <c r="L6" s="22"/>
      <c r="M6" s="22"/>
    </row>
    <row r="7" spans="1:13" ht="15.75">
      <c r="A7" s="37">
        <v>2</v>
      </c>
      <c r="B7" s="43" t="s">
        <v>93</v>
      </c>
      <c r="C7" s="43"/>
      <c r="D7" s="43" t="s">
        <v>5</v>
      </c>
      <c r="E7" s="44">
        <v>200</v>
      </c>
      <c r="F7" s="44"/>
      <c r="G7" s="45"/>
      <c r="H7" s="44">
        <f>(F7*G7)+F7</f>
        <v>0</v>
      </c>
      <c r="I7" s="44">
        <f>(F7*E7)</f>
        <v>0</v>
      </c>
      <c r="J7" s="44">
        <f>(I7*G7)+I7</f>
        <v>0</v>
      </c>
      <c r="K7" s="46" t="s">
        <v>94</v>
      </c>
      <c r="L7" s="22"/>
      <c r="M7" s="22"/>
    </row>
    <row r="8" spans="1:13" ht="47.25">
      <c r="A8" s="37">
        <v>3</v>
      </c>
      <c r="B8" s="42" t="s">
        <v>95</v>
      </c>
      <c r="C8" s="43"/>
      <c r="D8" s="43" t="s">
        <v>96</v>
      </c>
      <c r="E8" s="44">
        <v>250</v>
      </c>
      <c r="F8" s="44"/>
      <c r="G8" s="45"/>
      <c r="H8" s="44">
        <f>(F8*G8)+F8</f>
        <v>0</v>
      </c>
      <c r="I8" s="44">
        <f>(F8*E8)</f>
        <v>0</v>
      </c>
      <c r="J8" s="44">
        <f>(I8*G8)+I8</f>
        <v>0</v>
      </c>
      <c r="K8" s="47" t="s">
        <v>92</v>
      </c>
      <c r="L8" s="22"/>
      <c r="M8" s="22"/>
    </row>
    <row r="9" spans="1:13" s="24" customFormat="1" ht="63">
      <c r="A9" s="38">
        <v>4</v>
      </c>
      <c r="B9" s="48" t="s">
        <v>97</v>
      </c>
      <c r="C9" s="49"/>
      <c r="D9" s="49" t="s">
        <v>96</v>
      </c>
      <c r="E9" s="50">
        <v>900</v>
      </c>
      <c r="F9" s="50"/>
      <c r="G9" s="51"/>
      <c r="H9" s="44">
        <f>(F9*G9)+F9</f>
        <v>0</v>
      </c>
      <c r="I9" s="44">
        <f>(F9*E9)</f>
        <v>0</v>
      </c>
      <c r="J9" s="44">
        <f>(I9*G9)+I9</f>
        <v>0</v>
      </c>
      <c r="K9" s="47" t="s">
        <v>92</v>
      </c>
      <c r="L9" s="23"/>
      <c r="M9" s="23"/>
    </row>
    <row r="10" spans="1:13" s="24" customFormat="1" ht="15.75">
      <c r="A10" s="54"/>
      <c r="B10" s="55" t="s">
        <v>104</v>
      </c>
      <c r="C10" s="56"/>
      <c r="D10" s="56"/>
      <c r="E10" s="57"/>
      <c r="F10" s="57"/>
      <c r="G10" s="58"/>
      <c r="H10" s="59"/>
      <c r="I10" s="59">
        <f>SUM(I6:I9)</f>
        <v>0</v>
      </c>
      <c r="J10" s="59">
        <f>SUM(J6:J9)</f>
        <v>0</v>
      </c>
      <c r="K10" s="60"/>
      <c r="L10" s="23"/>
      <c r="M10" s="23"/>
    </row>
    <row r="11" spans="1:13" ht="71.25" customHeight="1">
      <c r="A11" s="25"/>
      <c r="B11" s="69" t="s">
        <v>106</v>
      </c>
      <c r="C11" s="65"/>
      <c r="D11" s="65"/>
      <c r="E11" s="65"/>
      <c r="F11" s="18"/>
      <c r="G11" s="18"/>
      <c r="H11" s="18"/>
      <c r="I11" s="26"/>
      <c r="J11" s="27"/>
      <c r="K11" s="18"/>
      <c r="L11" s="22"/>
      <c r="M11" s="22"/>
    </row>
    <row r="12" spans="1:13" ht="12" customHeight="1">
      <c r="A12" s="25"/>
      <c r="B12" s="18"/>
      <c r="C12" s="18"/>
      <c r="D12" s="18"/>
      <c r="E12" s="18"/>
      <c r="F12" s="18"/>
      <c r="G12" s="18"/>
      <c r="H12" s="18"/>
      <c r="I12" s="27"/>
      <c r="J12" s="28"/>
      <c r="K12" s="18"/>
      <c r="L12" s="22"/>
      <c r="M12" s="22"/>
    </row>
    <row r="13" spans="1:13" ht="31.5" customHeight="1">
      <c r="A13" s="18"/>
      <c r="B13" s="68" t="s">
        <v>98</v>
      </c>
      <c r="C13" s="68"/>
      <c r="D13" s="68"/>
      <c r="E13" s="68"/>
      <c r="F13" s="68"/>
      <c r="G13" s="68"/>
      <c r="H13" s="18"/>
      <c r="I13" s="27"/>
      <c r="J13" s="27"/>
      <c r="K13" s="18"/>
      <c r="L13" s="22"/>
      <c r="M13" s="22"/>
    </row>
    <row r="14" spans="1:13" ht="9.75" customHeight="1">
      <c r="A14" s="18"/>
      <c r="D14" s="18"/>
      <c r="E14" s="18"/>
      <c r="F14" s="18"/>
      <c r="G14" s="18"/>
      <c r="H14" s="18"/>
      <c r="I14" s="27"/>
      <c r="J14" s="27"/>
      <c r="K14" s="18"/>
      <c r="L14" s="22"/>
      <c r="M14" s="22"/>
    </row>
    <row r="15" spans="1:13" ht="15.75">
      <c r="A15" s="18"/>
      <c r="B15" s="61" t="s">
        <v>99</v>
      </c>
      <c r="C15"/>
      <c r="D15"/>
      <c r="E15"/>
      <c r="F15" s="18"/>
      <c r="G15" s="18"/>
      <c r="H15" s="18"/>
      <c r="I15" s="27"/>
      <c r="J15" s="27"/>
      <c r="K15" s="18"/>
      <c r="L15" s="22"/>
      <c r="M15" s="22"/>
    </row>
    <row r="16" spans="1:13" ht="15.75">
      <c r="A16" s="18"/>
      <c r="B16" t="s">
        <v>101</v>
      </c>
      <c r="C16"/>
      <c r="D16"/>
      <c r="E16"/>
      <c r="F16" s="18"/>
      <c r="G16" s="18"/>
      <c r="H16" s="18"/>
      <c r="I16" s="27"/>
      <c r="J16" s="27"/>
      <c r="K16" s="18"/>
      <c r="L16" s="22"/>
      <c r="M16" s="22"/>
    </row>
    <row r="17" spans="1:13" ht="15.75">
      <c r="A17" s="18"/>
      <c r="B17" t="s">
        <v>100</v>
      </c>
      <c r="C17"/>
      <c r="D17"/>
      <c r="E17"/>
      <c r="F17" s="18"/>
      <c r="G17" s="18"/>
      <c r="H17" s="18"/>
      <c r="I17" s="27"/>
      <c r="J17" s="27"/>
      <c r="K17" s="18"/>
      <c r="L17" s="22"/>
      <c r="M17" s="22"/>
    </row>
    <row r="18" spans="1:13" ht="15.75">
      <c r="A18" s="18"/>
      <c r="B18" s="18"/>
      <c r="C18" s="18"/>
      <c r="D18" s="18"/>
      <c r="E18" s="18"/>
      <c r="F18" s="18"/>
      <c r="G18" s="18"/>
      <c r="H18" s="18"/>
      <c r="I18" s="27"/>
      <c r="J18" s="27"/>
      <c r="K18" s="18"/>
      <c r="L18" s="22"/>
      <c r="M18" s="22"/>
    </row>
    <row r="19" spans="1:13" ht="15.75">
      <c r="A19" s="18"/>
      <c r="B19" s="18"/>
      <c r="C19" s="18"/>
      <c r="D19" s="18"/>
      <c r="E19" s="18"/>
      <c r="F19" s="18"/>
      <c r="G19" s="18"/>
      <c r="H19" s="18"/>
      <c r="I19" s="27"/>
      <c r="J19" s="27"/>
      <c r="K19" s="18"/>
      <c r="L19" s="22"/>
      <c r="M19" s="22"/>
    </row>
    <row r="20" spans="1:13" ht="15.75">
      <c r="A20" s="18"/>
      <c r="B20" s="18"/>
      <c r="C20" s="18"/>
      <c r="D20" s="18"/>
      <c r="E20" s="18"/>
      <c r="F20" s="18"/>
      <c r="G20" s="18"/>
      <c r="H20" s="18"/>
      <c r="I20" s="27"/>
      <c r="J20" s="27"/>
      <c r="K20" s="18"/>
      <c r="L20" s="22"/>
      <c r="M20" s="22"/>
    </row>
    <row r="21" spans="1:13" ht="15.75">
      <c r="A21" s="18"/>
      <c r="B21" s="67"/>
      <c r="C21" s="18"/>
      <c r="D21" s="18"/>
      <c r="E21" s="18"/>
      <c r="F21" s="18"/>
      <c r="G21" s="18"/>
      <c r="H21" s="18"/>
      <c r="I21" s="27"/>
      <c r="J21" s="27"/>
      <c r="K21" s="18"/>
      <c r="L21" s="22"/>
      <c r="M21" s="22"/>
    </row>
    <row r="22" spans="1:13" ht="15.75">
      <c r="A22" s="18"/>
      <c r="B22" s="18"/>
      <c r="C22" s="18"/>
      <c r="D22" s="18"/>
      <c r="E22" s="18"/>
      <c r="F22" s="18"/>
      <c r="G22" s="18"/>
      <c r="H22" s="18"/>
      <c r="I22" s="27"/>
      <c r="J22" s="27"/>
      <c r="K22" s="18"/>
      <c r="L22" s="22"/>
      <c r="M22" s="22"/>
    </row>
    <row r="23" spans="1:13" ht="15.75">
      <c r="A23" s="18"/>
      <c r="B23" s="18"/>
      <c r="C23" s="18"/>
      <c r="D23" s="18"/>
      <c r="E23" s="18"/>
      <c r="F23" s="18"/>
      <c r="G23" s="18"/>
      <c r="H23" s="18"/>
      <c r="I23" s="27"/>
      <c r="J23" s="27"/>
      <c r="K23" s="18"/>
      <c r="L23" s="22"/>
      <c r="M23" s="22"/>
    </row>
    <row r="24" spans="1:13" ht="15.75">
      <c r="A24" s="18"/>
      <c r="B24" s="18"/>
      <c r="C24" s="18"/>
      <c r="D24" s="18"/>
      <c r="E24" s="18"/>
      <c r="F24" s="18"/>
      <c r="G24" s="18"/>
      <c r="H24" s="18"/>
      <c r="I24" s="27"/>
      <c r="J24" s="27"/>
      <c r="K24" s="22"/>
      <c r="L24" s="22"/>
      <c r="M24" s="22"/>
    </row>
    <row r="25" spans="1:13" ht="15.75">
      <c r="A25" s="18"/>
      <c r="B25" s="18"/>
      <c r="C25" s="18"/>
      <c r="D25" s="18"/>
      <c r="E25" s="18"/>
      <c r="F25" s="18"/>
      <c r="G25" s="18"/>
      <c r="H25" s="18"/>
      <c r="I25" s="27"/>
      <c r="J25" s="27"/>
      <c r="K25" s="22"/>
      <c r="L25" s="22"/>
      <c r="M25" s="22"/>
    </row>
    <row r="26" spans="1:13" ht="15.75">
      <c r="A26" s="18"/>
      <c r="B26" s="18"/>
      <c r="C26" s="18"/>
      <c r="D26" s="18"/>
      <c r="E26" s="18"/>
      <c r="F26" s="18"/>
      <c r="G26" s="18"/>
      <c r="H26" s="18"/>
      <c r="I26" s="27"/>
      <c r="J26" s="27"/>
      <c r="K26" s="22"/>
      <c r="L26" s="22"/>
      <c r="M26" s="22"/>
    </row>
    <row r="27" spans="1:13" ht="15.75">
      <c r="A27" s="18"/>
      <c r="B27" s="18"/>
      <c r="C27" s="18"/>
      <c r="D27" s="18"/>
      <c r="E27" s="18"/>
      <c r="F27" s="18"/>
      <c r="G27" s="18"/>
      <c r="H27" s="18"/>
      <c r="I27" s="27"/>
      <c r="J27" s="27"/>
      <c r="K27" s="22"/>
      <c r="L27" s="22"/>
      <c r="M27" s="22"/>
    </row>
    <row r="28" spans="1:13" ht="15.75">
      <c r="A28" s="18"/>
      <c r="B28" s="22"/>
      <c r="C28" s="22"/>
      <c r="D28" s="22"/>
      <c r="E28" s="22"/>
      <c r="F28" s="22"/>
      <c r="G28" s="22"/>
      <c r="H28" s="22"/>
      <c r="I28" s="27"/>
      <c r="J28" s="27"/>
      <c r="K28" s="22"/>
      <c r="L28" s="22"/>
      <c r="M28" s="22"/>
    </row>
    <row r="29" spans="1:13" ht="15.75">
      <c r="A29" s="22"/>
      <c r="B29" s="22"/>
      <c r="C29" s="22"/>
      <c r="D29" s="22"/>
      <c r="E29" s="22"/>
      <c r="F29" s="22"/>
      <c r="G29" s="22"/>
      <c r="H29" s="22"/>
      <c r="I29" s="27"/>
      <c r="J29" s="27"/>
      <c r="K29" s="22"/>
      <c r="L29" s="22"/>
      <c r="M29" s="22"/>
    </row>
    <row r="30" spans="1:13" ht="15.75">
      <c r="A30" s="22"/>
      <c r="B30" s="22"/>
      <c r="C30" s="22"/>
      <c r="D30" s="22"/>
      <c r="E30" s="22"/>
      <c r="F30" s="22"/>
      <c r="G30" s="22"/>
      <c r="H30" s="22"/>
      <c r="I30" s="27"/>
      <c r="J30" s="27"/>
      <c r="K30" s="22"/>
      <c r="L30" s="22"/>
      <c r="M30" s="22"/>
    </row>
    <row r="31" spans="1:13" ht="15.75">
      <c r="A31" s="22"/>
      <c r="B31" s="22"/>
      <c r="C31" s="22"/>
      <c r="D31" s="22"/>
      <c r="E31" s="22"/>
      <c r="F31" s="22"/>
      <c r="G31" s="22"/>
      <c r="H31" s="22"/>
      <c r="I31" s="27"/>
      <c r="J31" s="27"/>
      <c r="K31" s="22"/>
      <c r="L31" s="22"/>
      <c r="M31" s="22"/>
    </row>
    <row r="32" spans="1:13" ht="15.75">
      <c r="A32" s="22"/>
      <c r="B32" s="22"/>
      <c r="C32" s="22"/>
      <c r="D32" s="22"/>
      <c r="E32" s="22"/>
      <c r="F32" s="22"/>
      <c r="G32" s="22"/>
      <c r="H32" s="22"/>
      <c r="I32" s="27"/>
      <c r="J32" s="27"/>
      <c r="K32" s="22"/>
      <c r="L32" s="22"/>
      <c r="M32" s="22"/>
    </row>
    <row r="33" spans="1:13" ht="15.75">
      <c r="A33" s="22"/>
      <c r="B33" s="22"/>
      <c r="C33" s="22"/>
      <c r="D33" s="22"/>
      <c r="E33" s="22"/>
      <c r="F33" s="22"/>
      <c r="G33" s="22"/>
      <c r="H33" s="22"/>
      <c r="I33" s="27"/>
      <c r="J33" s="27"/>
      <c r="K33" s="22"/>
      <c r="L33" s="22"/>
      <c r="M33" s="22"/>
    </row>
    <row r="34" spans="1:13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5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5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5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5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5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5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5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5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5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5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5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5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5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5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5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5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5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5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5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5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5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5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</sheetData>
  <mergeCells count="3">
    <mergeCell ref="A3:K3"/>
    <mergeCell ref="B11:E11"/>
    <mergeCell ref="B13:G13"/>
  </mergeCells>
  <printOptions/>
  <pageMargins left="0.3701388888888889" right="0.4201388888888889" top="0.5701388888888889" bottom="0.50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2010-11-30T07:57:10Z</cp:lastPrinted>
  <dcterms:created xsi:type="dcterms:W3CDTF">2002-07-16T11:11:47Z</dcterms:created>
  <dcterms:modified xsi:type="dcterms:W3CDTF">2010-11-30T07:57:21Z</dcterms:modified>
  <cp:category/>
  <cp:version/>
  <cp:contentType/>
  <cp:contentStatus/>
</cp:coreProperties>
</file>