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firstSheet="2" activeTab="10"/>
  </bookViews>
  <sheets>
    <sheet name="pojemniki probówki" sheetId="1" r:id="rId1"/>
    <sheet name="Inkubator" sheetId="2" r:id="rId2"/>
    <sheet name="Tlenoterapia" sheetId="3" r:id="rId3"/>
    <sheet name="Podpaje" sheetId="4" r:id="rId4"/>
    <sheet name="Odsys. pola" sheetId="5" r:id="rId5"/>
    <sheet name="Stabilizatory" sheetId="6" r:id="rId6"/>
    <sheet name="Elektrody EKG" sheetId="7" r:id="rId7"/>
    <sheet name="Aparaty do przet." sheetId="8" r:id="rId8"/>
    <sheet name="Opaski ident." sheetId="9" r:id="rId9"/>
    <sheet name="Zgłębniki" sheetId="10" r:id="rId10"/>
    <sheet name="pokr.czepki maski" sheetId="11" r:id="rId11"/>
  </sheets>
  <definedNames/>
  <calcPr fullCalcOnLoad="1"/>
</workbook>
</file>

<file path=xl/sharedStrings.xml><?xml version="1.0" encoding="utf-8"?>
<sst xmlns="http://schemas.openxmlformats.org/spreadsheetml/2006/main" count="499" uniqueCount="180">
  <si>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</si>
  <si>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Sterylny pokrowiec na aparaturę, o średnicy 80cm wykonany z mocnej przezroczystej folii PE, ściągnięty wyjątkowo elastyczną gumką umożliwiającą łatwe nałożenie na przyrząd</t>
  </si>
  <si>
    <t>załącznik 3.12 do siwz</t>
  </si>
  <si>
    <t>załącznik 3.15 do siwz</t>
  </si>
  <si>
    <t>załącznik 3.16 do siwz</t>
  </si>
  <si>
    <t>załącznik 3.17 do siwz</t>
  </si>
  <si>
    <t>załącznik 3.19 do siwz</t>
  </si>
  <si>
    <t>załącznik 3.20 do siwz</t>
  </si>
  <si>
    <t>załącznik 3.25 do siwz</t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</si>
  <si>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</si>
  <si>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</si>
  <si>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</si>
  <si>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Termin realizacji:12 miesięcy od podpisania umowy</t>
  </si>
  <si>
    <r>
      <t>Sterylna osłona chirurgiczna na kończynę o wymiarach (37 x 75cm), wykonana z mocnego laminatu nieprzemakalnego, służaca do zabiegu artroskopii kolana, dodatkowo dwie taśmy lepne (10 x 50cm)  do zamocowania oslony na kończynie, kolor niebieski  *</t>
    </r>
    <r>
      <rPr>
        <i/>
        <sz val="12"/>
        <rFont val="Times New Roman CE"/>
        <family val="0"/>
      </rPr>
      <t xml:space="preserve">lub zielony;   </t>
    </r>
    <r>
      <rPr>
        <sz val="12"/>
        <rFont val="Times New Roman CE"/>
        <family val="1"/>
      </rPr>
      <t xml:space="preserve">* </t>
    </r>
    <r>
      <rPr>
        <i/>
        <sz val="12"/>
        <rFont val="Times New Roman CE"/>
        <family val="0"/>
      </rPr>
      <t>dopuszcza się osłonę w rozmiarze 45x80 cm i oddzielnie pakowanymi taśmami 10x50 cm ** dopuszcza się osłoę na kończynę o wymiarach 30x 80 cm +osobno pakowana taśma lepna</t>
    </r>
  </si>
  <si>
    <r>
      <t>*d</t>
    </r>
    <r>
      <rPr>
        <i/>
        <sz val="12"/>
        <rFont val="Times New Roman"/>
        <family val="1"/>
      </rPr>
      <t>opuszcza się aby igły  posiadały barwną nasadkę oznaczającą rozmiar oraz półprzezroczyste okienko umożliwiające wizualizację</t>
    </r>
  </si>
  <si>
    <t xml:space="preserve">(dopuszczenie odpowiedzią z dnia 29.03.2011) </t>
  </si>
  <si>
    <r>
      <t xml:space="preserve">Aparat do infuzji w opakowaniu sterylnym w kolorze niebieskim (folia-papier) komora min 6cm (a`100szt opakowanie kartonowe), bez ftalanów* </t>
    </r>
    <r>
      <rPr>
        <i/>
        <sz val="12"/>
        <rFont val="Times New Roman CE"/>
        <family val="0"/>
      </rPr>
      <t>dopuszcza się opakowania po 200 szt.</t>
    </r>
  </si>
  <si>
    <r>
      <t>Aparat do przetaczania krwi w opakowaniu sterylnym w kolorze czerwonym (folia-papier) komora min 9cm (a`90 opakowanie kartonowe), bez ftalanów *</t>
    </r>
    <r>
      <rPr>
        <i/>
        <sz val="12"/>
        <rFont val="Times New Roman CE"/>
        <family val="0"/>
      </rPr>
      <t xml:space="preserve">dopuszcza się opakowania po 180 szt. (po przeliczeniu zaokrąglić do pełnego opakowania w górę) </t>
    </r>
  </si>
  <si>
    <t>*dopuszczenie odpowiedzią  z dnia 29.03.2011</t>
  </si>
  <si>
    <r>
      <t>Pojemnik na kał z łopatką o poj. 30ml, zakręcany *</t>
    </r>
    <r>
      <rPr>
        <i/>
        <sz val="12"/>
        <rFont val="Times New Roman CE"/>
        <family val="0"/>
      </rPr>
      <t>dopuszcza się pojemnik o pojemności 25 ml</t>
    </r>
  </si>
  <si>
    <t>*dopuszczenie odpowiedziąz dnia 29.03.2011</t>
  </si>
  <si>
    <t>**dopuszczenie odpowiedzią z dnia 29.03.2011</t>
  </si>
  <si>
    <t>załącznik 3.7 do siwz</t>
  </si>
  <si>
    <t xml:space="preserve">załącznik 3.6 do siwz </t>
  </si>
  <si>
    <t>załącznik 3.8 do siwz</t>
  </si>
  <si>
    <t>załącznik 3.9 do siwz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</si>
  <si>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XL,L, kolor zielony</t>
  </si>
  <si>
    <t>Fartuch foliowy</t>
  </si>
  <si>
    <t>Maska chirurgiczna trójwarstwowa pełnobarierowa zawiązywana na troki, wykonana z wysokiej jakości włóknin nie powodujących podrażnień skóry.Sposób pakowania w kartoniki gwarantuje higieniczne przechowywanie i wyjmowanie;kolor niebieski</t>
  </si>
  <si>
    <t>Lp</t>
  </si>
  <si>
    <t>jm</t>
  </si>
  <si>
    <t>Cena netto</t>
  </si>
  <si>
    <t>Vat%</t>
  </si>
  <si>
    <t>Cena brutto</t>
  </si>
  <si>
    <t>Wartość netto</t>
  </si>
  <si>
    <t>Wartość brutto</t>
  </si>
  <si>
    <t>szt</t>
  </si>
  <si>
    <t>op</t>
  </si>
  <si>
    <t>Razem</t>
  </si>
  <si>
    <t>Ilość</t>
  </si>
  <si>
    <t>zest</t>
  </si>
  <si>
    <t>CPV</t>
  </si>
  <si>
    <t>33.14.16.00-6</t>
  </si>
  <si>
    <t>33.14.12.00-2</t>
  </si>
  <si>
    <t>33.15.71.10-9</t>
  </si>
  <si>
    <t>33.19.40.00-6</t>
  </si>
  <si>
    <t>33.19.41.00-7</t>
  </si>
  <si>
    <t>33.14.10.00-0</t>
  </si>
  <si>
    <t>33.14.13.00-3</t>
  </si>
  <si>
    <t>Przewód tlenowy o przekroju gwiazdy dł 210cm</t>
  </si>
  <si>
    <t>33.14.14.11-4</t>
  </si>
  <si>
    <t>33.14.11.11-1</t>
  </si>
  <si>
    <t>Watrość netto</t>
  </si>
  <si>
    <t>33.14.11.12-8</t>
  </si>
  <si>
    <t>Aparat do szybkiego przetaczania krwi z pompką</t>
  </si>
  <si>
    <t>Intraduktor zestaw z zastawką do wprowadzania elektrody endokawitarnej rozm. 6F-8F</t>
  </si>
  <si>
    <t>Wymazówka bez podłoża z probówką transportową wykonaną z tworzywa</t>
  </si>
  <si>
    <t>Cewnik do podawania tlenu przez nos - wąsy</t>
  </si>
  <si>
    <t>Pojemnik do odsysania z ran płaski, sterylny (folia-papier)  250ml</t>
  </si>
  <si>
    <t>Dren łączący (końce żeńskie) CH 24x300mm (5,6/8,0) do ww. końcówki podwójnie pakowane</t>
  </si>
  <si>
    <t>Elektroda do defibrylacji typu Nikman</t>
  </si>
  <si>
    <t>Dreny lateksowe do jamy otrzewnowej od CH 20 do CH 36</t>
  </si>
  <si>
    <t>33.15.71.10-1</t>
  </si>
  <si>
    <t>20G</t>
  </si>
  <si>
    <t>22G</t>
  </si>
  <si>
    <t>26G</t>
  </si>
  <si>
    <t>27G</t>
  </si>
  <si>
    <t>25G</t>
  </si>
  <si>
    <t>Kanka doodbytnicza CH 24 x 250mm-300mm</t>
  </si>
  <si>
    <t xml:space="preserve">Igły do znieczuleń przewodowych typ Quinke dł 90mm (+ ,- 2mm) igła z prowadnicą:  </t>
  </si>
  <si>
    <t>Przyrząd do przetaczania z pomiarem Ocż jednorazowego użytku, sterylny</t>
  </si>
  <si>
    <t>Elektroda pediatryczna owalna 31 x 36mm</t>
  </si>
  <si>
    <t>szt.</t>
  </si>
  <si>
    <t>Zestaw do pobierania wydzieliny z drzewa oskrzelowego z dodatkową nakrętką do zabezpieczenia próbki do badania, naklejka do opisu - 10ml</t>
  </si>
  <si>
    <t>33.14.16.40-8</t>
  </si>
  <si>
    <t>33.14.16.41-5</t>
  </si>
  <si>
    <t>Ostrza chirurgiczne ze stali węglowej jednorazowe nr 10-23 x 100szt</t>
  </si>
  <si>
    <t>Osłonka na głowicę do USG</t>
  </si>
  <si>
    <t>Kanka doodbytnicza dla noworodków CH 16</t>
  </si>
  <si>
    <t>Zgłębniki żołądkowe CH 8-20 dł.125cm sterylne (folia-papier)</t>
  </si>
  <si>
    <t>Zgłębniki żołądkowe CH 12-20 dł.100cm</t>
  </si>
  <si>
    <t>Zgłębniki żołądkowe CH 12-20 dł.80cm</t>
  </si>
  <si>
    <t>Zgłębniki żolądkowe CH 12-20 dł.150cm</t>
  </si>
  <si>
    <t>Łączniki do drenów schodkowe 7 x 7mm,10 x 10mm,6 x 15 x 6mm</t>
  </si>
  <si>
    <t xml:space="preserve">Elektroda piankowa jednorazowego użytku z żelem stałym, piankowa, czujnikiem Ag/AgCl, zatrzaskiem, 48mm x 34mm owalna </t>
  </si>
  <si>
    <t>Opaska identyfikacyjna dla nowordków z zaoblonymi krawędziami (niebieskie i różowe)</t>
  </si>
  <si>
    <t>Opaska staza nielateksowa</t>
  </si>
  <si>
    <t xml:space="preserve">Woreczek do moczu dla chłopców </t>
  </si>
  <si>
    <t>Woreczek do moczu dla  dziewczynek</t>
  </si>
  <si>
    <t>Poz 1,2 próbki po 2szt</t>
  </si>
  <si>
    <r>
      <t>Maska tlenowa dla dorosłych z drenem, bilogicznie czysta *</t>
    </r>
    <r>
      <rPr>
        <i/>
        <sz val="12"/>
        <rFont val="Times New Roman CE"/>
        <family val="0"/>
      </rPr>
      <t>dopuszcza się maski sterylne</t>
    </r>
  </si>
  <si>
    <r>
      <t>Maska tlenowa dla dzieci z drenem, biologicznie czysta *</t>
    </r>
    <r>
      <rPr>
        <i/>
        <sz val="12"/>
        <rFont val="Times New Roman CE"/>
        <family val="0"/>
      </rPr>
      <t>dopuszcza się maski sterylne</t>
    </r>
  </si>
  <si>
    <r>
      <t>Dreny Khera od CH 8 CH  22 lateksowo-silikonowe *</t>
    </r>
    <r>
      <rPr>
        <i/>
        <sz val="12"/>
        <rFont val="Times New Roman CE"/>
        <family val="0"/>
      </rPr>
      <t>lub z silikonu</t>
    </r>
  </si>
  <si>
    <r>
      <t>*</t>
    </r>
    <r>
      <rPr>
        <i/>
        <sz val="12"/>
        <rFont val="Times New Roman"/>
        <family val="1"/>
      </rPr>
      <t>dopuszczenie odpowiedzią z dnia 29.03.2011 r.</t>
    </r>
  </si>
  <si>
    <r>
      <t xml:space="preserve">Zaciskacz do pępowiny (zielony) </t>
    </r>
    <r>
      <rPr>
        <i/>
        <sz val="12"/>
        <rFont val="Times New Roman CE"/>
        <family val="0"/>
      </rPr>
      <t>*dopuszcza się zaciskacz w kolorze białym</t>
    </r>
  </si>
  <si>
    <r>
      <t>*</t>
    </r>
    <r>
      <rPr>
        <i/>
        <sz val="12"/>
        <rFont val="Times New Roman CE"/>
        <family val="0"/>
      </rPr>
      <t>dopuszczenie odpowiedzią z dnia 29.03.2011 r.</t>
    </r>
  </si>
  <si>
    <r>
      <t>Cewniki do karmienia noworodków z zatyczką luer-lock, atraumatycznym zamkniętym zakończeniem i naprzemianległymi otworami bocznymi o dł. min 40cm, skalowanie co 1cm, pasek RTG, fabrycznie nadrukowana informacja na opakowaniu o braku ftalanów, CH 5-10 dł 40cm, sterylne (folia-papier) *c</t>
    </r>
    <r>
      <rPr>
        <i/>
        <sz val="12"/>
        <rFont val="Times New Roman"/>
        <family val="1"/>
      </rPr>
      <t>ewniki mogą nie posiadać na opakowaniu informacji o braku ftalanów pod warunkiem dostarczania asortymentu wyprodukowanego po okresie wejścia w życie obowiązujacej normy.</t>
    </r>
  </si>
  <si>
    <t>*zgodnie z odpowiedzią z dnia 29.03.2011 r.</t>
  </si>
  <si>
    <r>
      <t xml:space="preserve">Sterylny pokrowiec na przewody do artroskopii lub laparoskopii o wymiarach 16 x 200cm, wykonany z mocnej przezroczystej folii PE, teleskopowo złożony z taśmami do mocowania na końcówkach * </t>
    </r>
    <r>
      <rPr>
        <i/>
        <sz val="12"/>
        <rFont val="Times New Roman CE"/>
        <family val="0"/>
      </rPr>
      <t>dopuszcza się pokrowiec w rozmiarze 15x250cm złożony harmonijkowo dzięki czemu nie wymaga rozwijania całej długości, ułatwiając założenie oraz minimalizując ryzyko zainfekowania przez zetkniecie z podłogą</t>
    </r>
  </si>
  <si>
    <r>
      <t>Sterylny pełnoochronny fartuch chirurgiczny, wykonany w całości z włókniny bawełnopodobnej typu SONTARA, posiadającej wysokie wlaściwości oddechowe;nieprzemakalne wstawki w przedniej części i w rękawach chronią operatora przed przenikaniem płynów, u góry zapinany na rzep, rekawy wykończone elastycznym, bawełnianym mankietem, troki łączone kartonikiem, sposób założenia i konstrukcja pozwala na aplikacje fartucha zapewniająca zachowanie sterylności zarówno z przodu jak i z tyłu operatora, kolor niebieski, rozmiar L *d</t>
    </r>
    <r>
      <rPr>
        <i/>
        <sz val="12"/>
        <rFont val="Times New Roman CE"/>
        <family val="0"/>
      </rPr>
      <t>opuszcza się fartuch wykonany w całości z miękkiej włókniny typu SMS z nieprzemakalnymi wstawkami w części przedniej i na rękawach, spełniający pozostałe wymagania SIWZ</t>
    </r>
  </si>
  <si>
    <r>
      <t>Sterylny pełnoochronny fartuch chirurgiczny, wykonany w całości z włókniny bawełnopodobnej typu SONTARA, posiadającej wysokie wlaściwości oddechowe;nieprzemakalne wstawki w przedniej części i w rękawach chronią operatora przed przenikaniem płynów, u góry zapinany na rzep, rękawy wykończone elastycznym, bawełnianym mankietem, troki łączone kartonikiem, sposób złożenia i konstrukcja pozwala na aplikację fartucha zapewniającą zachowanie sterylności zarówno z przodu jak i z tyłu poeratora, kolor niebieski, rozmiar XL *</t>
    </r>
    <r>
      <rPr>
        <i/>
        <sz val="12"/>
        <rFont val="Times New Roman CE"/>
        <family val="0"/>
      </rPr>
      <t>dopuszcza się fartuch wykonany w całości z miękkiej włókniny typu SMS z nieprzemakalnymi wstawkami w części przedniej i na rękawach, spełniający pozostałe wymagania SIWZ</t>
    </r>
  </si>
  <si>
    <r>
      <t xml:space="preserve">Czepek chirurgiczny uniwersalny o kroju furażerki wykonany w części bocznej z włókniny pochłaniającej pot, zaś w części górnej z włókniny perforowanej wiązany na troki.Sposób pakowania w kartoniki gwarantuje higieniczne przechowywanie i wyjmowanie </t>
    </r>
    <r>
      <rPr>
        <i/>
        <sz val="12"/>
        <rFont val="Times New Roman CE"/>
        <family val="0"/>
      </rPr>
      <t>*dopuszcza się czepki pakowane w worki polietylenowe</t>
    </r>
  </si>
  <si>
    <r>
      <t xml:space="preserve">Okrągły czepek chirurgiczny wykonany z lekkiej, przewiewnej wlókniny, ściągnięty lekką gumką.Sposób pakowania w kartoniki gwarantuje higieniczne przechowywanie i wyjmowanie, kolor niebieski </t>
    </r>
    <r>
      <rPr>
        <sz val="11"/>
        <rFont val="Times New Roman CE"/>
        <family val="0"/>
      </rPr>
      <t>*</t>
    </r>
    <r>
      <rPr>
        <sz val="12"/>
        <rFont val="Times New Roman CE"/>
        <family val="1"/>
      </rPr>
      <t>d</t>
    </r>
    <r>
      <rPr>
        <i/>
        <sz val="11"/>
        <rFont val="Times New Roman CE"/>
        <family val="0"/>
      </rPr>
      <t>opuszcza się czepki pakowane w worki polietylenowe</t>
    </r>
  </si>
  <si>
    <r>
      <t xml:space="preserve">* </t>
    </r>
    <r>
      <rPr>
        <i/>
        <sz val="12"/>
        <rFont val="Times New Roman"/>
        <family val="1"/>
      </rPr>
      <t>dopuszczenie odpowiedzią z dnia 25.03.2011 r.</t>
    </r>
  </si>
  <si>
    <t>Mikrometoda na morfologię 200 do 250 mikro-litrów z EDTA x 50</t>
  </si>
  <si>
    <t>22G 50mm</t>
  </si>
  <si>
    <t>Zgłębniki żołądkowe CH 22-28 dł125cm sterylne (folia-papier)</t>
  </si>
  <si>
    <t>33.14.00.00-3</t>
  </si>
  <si>
    <t>Elektrody weglowe do monitorowania EKG w trakcie badań radiologicznych(radioprzezierne) na podłożu porowatym, żel mokry</t>
  </si>
  <si>
    <t>33.18.20.00-9</t>
  </si>
  <si>
    <t>Uniwersalny pojemnik o pojemności 650ml, z jałową wodą do nawilżania tlenu podawanego z reduktora RESPIFLO +sterylny  łącznik</t>
  </si>
  <si>
    <t>33.14.16.15-4</t>
  </si>
  <si>
    <t>33.17.10.00-9</t>
  </si>
  <si>
    <t>33.14.16.20-2</t>
  </si>
  <si>
    <t>33.14.13.21-6</t>
  </si>
  <si>
    <t>33.14.16.13-0</t>
  </si>
  <si>
    <t>33.68.00.00-0</t>
  </si>
  <si>
    <t>33.68.10.00-7</t>
  </si>
  <si>
    <t>Nożyk do pobierania krwi sterylny x 200</t>
  </si>
  <si>
    <t>Zatyczka do cewników budowa schodkowa z uchwytem, sterylna</t>
  </si>
  <si>
    <t>Wziernik ginekologiczny z blokadą przy obrocie o 90 stopni, rozm. S,M,L, jednorazowe sterylne</t>
  </si>
  <si>
    <t>33.14.12.40-4</t>
  </si>
  <si>
    <t>Poz.4 próbka 1szt</t>
  </si>
  <si>
    <t>22G 0,72mm x 127mm</t>
  </si>
  <si>
    <t>Nakłuwacz półautomatyczny do nakłuwania pięty na fenyloketonurię gł.1,8mm i 2,4mm lub palec na poziom cukru. Op a 200szt</t>
  </si>
  <si>
    <t>Cewnik Foleya dwudrożny silikonowany balon 15-30ml CH 12-30 sterylne (folia-papier)</t>
  </si>
  <si>
    <t>PAKIET 6 - pojemniki, probówki laboratoryjne</t>
  </si>
  <si>
    <t>PAKIET 7 - przylepce do czujnika temperatury</t>
  </si>
  <si>
    <t>PAKIET 8 -maski, dreny do tlenu</t>
  </si>
  <si>
    <t>PAKIET 9- igły do znieczuleń przewodowych</t>
  </si>
  <si>
    <t>PAKIET 12 - odsysanie pola operacyjnego, dreny</t>
  </si>
  <si>
    <t>po zmianie</t>
  </si>
  <si>
    <r>
      <t xml:space="preserve">Przylepce do czujnika temperatury do inkubatora otwartego typ Babytherm 804 x 100szt * </t>
    </r>
    <r>
      <rPr>
        <i/>
        <sz val="12"/>
        <rFont val="Times New Roman"/>
        <family val="1"/>
      </rPr>
      <t>przylepce specjalnie dostosowane do prowadzenia terapii ogrzewaczem odblaskowe plasterki, pokryte specjalnym żelem zapewniającym bezpieczne mocowanie czujnika temparatury również na wilgotnej skórze noworodka</t>
    </r>
  </si>
  <si>
    <r>
      <t>Czujnik przepływu do respiratorów i aparatów znieczulenia pasujący do aparatów Drager x 4szt *</t>
    </r>
    <r>
      <rPr>
        <i/>
        <sz val="12"/>
        <rFont val="Times New Roman"/>
        <family val="1"/>
      </rPr>
      <t>dopuszcza się czujniki  pakowane po 5 szt z odpowiednim przeliczeniem ilości (podać ilość w opakowaniu)</t>
    </r>
  </si>
  <si>
    <r>
      <t xml:space="preserve">* </t>
    </r>
    <r>
      <rPr>
        <i/>
        <sz val="12"/>
        <rFont val="Times New Roman"/>
        <family val="1"/>
      </rPr>
      <t>dopuszczenia i zmiany odpowiedzią  z dnia 29.03.2011</t>
    </r>
  </si>
  <si>
    <r>
      <t>*</t>
    </r>
    <r>
      <rPr>
        <i/>
        <sz val="12"/>
        <rFont val="Times New Roman"/>
        <family val="1"/>
      </rPr>
      <t>zmiana odpowiedzią z 29.03.2011 r.</t>
    </r>
  </si>
  <si>
    <t>PAKIET 15 - opatrunki specjalistyczne</t>
  </si>
  <si>
    <t xml:space="preserve">PAKIET 16- elektrody do EKG </t>
  </si>
  <si>
    <t xml:space="preserve">PAKIET 17 - przyrządy do przetaczania </t>
  </si>
  <si>
    <t>PAKIET 19 - opaski, worki do moczu</t>
  </si>
  <si>
    <t>PAKIET 20 - zgłębniki, cewniki, kanka</t>
  </si>
  <si>
    <t>PAKIET 25 - pokrowce,czepki, maski</t>
  </si>
  <si>
    <t>Osłonki końcówki pomiarowej do termometru Genius II a` 96szt</t>
  </si>
  <si>
    <t>Apart do przetaczania płynów do infuzji ciśnieniowych dł.drenu 150cm do pompy Optima Pt, z komorą usztywnioną w części górnej i dodatkowym pierścieniem do mocowania w pompie</t>
  </si>
  <si>
    <t xml:space="preserve">Igła do znieczuleń przewodowych typ Pencil Point od 24G do 27G </t>
  </si>
  <si>
    <t>Tubusy jednorazowe anoskopowe dł.8cm śr.20mm</t>
  </si>
  <si>
    <t>Tubusy jednorazowe proktoskopowe dł.13cm śr.20mm</t>
  </si>
  <si>
    <t>Tubusy jednorazowe signoiskopowe dł.25cm śr.20mm</t>
  </si>
  <si>
    <t>33.16.80.00-5</t>
  </si>
  <si>
    <t>Aparat do pompy perystaltycznej Ascor AP 23/0991/09 dł. wkładki silikonowej 230cm/22cm, jałowy (folia-papier)</t>
  </si>
  <si>
    <t>Maseczka anestetyczna, przeźroczysta z mankietem powietrznym (z zaworem lub bez), oznaczenie kolorystyczne rozmiaru, bez lateksu, pełny zakres rozmiarów</t>
  </si>
  <si>
    <t>Sterylny opatrunek do stabilizacji cewników epidurmalnych (do wszystkich rozmiarow),wykluczający przypadkowe przemieszczanie się cewnika. Poliuretanowe okienko o wysokiej przepuszczalności o pamarametrach  min 2000g/mkw/24h/37stopni C, nieprzenikalne dla wody i bakterii-pozwalający na wgląd w miejsce wkłucia, posiadający piankę fiksującą cewnki, zabezpieczającą przed załamywaniem się cewnika. Czas utrzymania do 5 dni</t>
  </si>
  <si>
    <t>Sterylny opatrunek do stabilizacji wkłuć centralnych-gąbczasta ramka mocująca oraz poliuretanowa folia paroprzepuszczalna o parametrach min. 2000g/mkw/24h/37stopniC. Czasutrzymania do 5 dni, posiadający dodatkowe paski gąbki służące do rozdzielania i poprowadzenia linii cewnika</t>
  </si>
  <si>
    <t>Opatrunek do mocowania rurek intubacyjnych wykonany z nietkanego polipropylenu pokrytego hypoalergicznym klejem</t>
  </si>
  <si>
    <t>Plaster stabilizujący do cewników i sond donosowych wykonany z nietkanego polipropylenu pokrytego hypoalergicznym klejem z trójstopniową metodą aplikacji</t>
  </si>
  <si>
    <t>Cewnik Foleya dwudrożny silikonowany balon 15-30ml CH 6-10 z prowadnicą nylonową, sterylny (folia-papier)</t>
  </si>
  <si>
    <t>Sonda Sengstakena F16-21</t>
  </si>
  <si>
    <t>Opaska identyfikacyjna dla dzieci i dorosłych z zaoblonymi krawędziami (białe), z systemem bezpośredniego zapięcia bez konieczności przekładania końcówki</t>
  </si>
  <si>
    <t>Zgłębniki dwunastnicze CH 08-18 dł 125cm z znacznikiem głębokości min.co 5cm, sterylne (folia-papier)</t>
  </si>
  <si>
    <t>Dren do odsysania i płukania żołądka F28-34 dł.110-130cm, sterylne</t>
  </si>
  <si>
    <t>Elektroda do czasowej stymulacji serca 5F-7F</t>
  </si>
  <si>
    <t>Próbki do pozycji 1, 2, 3 po 1 szt.</t>
  </si>
  <si>
    <t>Rozcinacz klamer pępowinowych</t>
  </si>
  <si>
    <t>Nebulizator z drenem i ustnikiem do podawania leków, pracujący skutecznie w zakresie 0-90 stopni o pojemności 6ml ze stabilną podstawką dyfuzową w zakresie 0-360 stopni (elementy nie wypadające w trakcie napełniania leku), skalowany co 1ml, rozbijający cząsteczki leku do wielkości od 1 do 3mikronów</t>
  </si>
  <si>
    <t>Końcówki  do ssaka z kontrolą ssania do odsysania pola operacyjnego 4,6/6,5mm - długość 210 mm, sterylny (fiolia-papier) podwójnie pakowane z uchwytem ergonomicznym</t>
  </si>
  <si>
    <t>Dreny typu Ulmera sterylne z nitką RTG od CH 8 do CH 18,ze stopniowaną średnicą otworów</t>
  </si>
  <si>
    <t>Zestaw do odsysania pola z kontrolą ssania dł.210 cm (bez kulki nie kolorowe) CH 24 (5,6/8,0mm) podwójnie pakowane z uchwytem ergonomicznym</t>
  </si>
  <si>
    <t>Bezigłowy zawór dostępu żylnego bez mechanicznych części wewnętrznych z prostym i widocznym torem przepływu,  kompatybilny z końcówką Luer i Luer-lock, z silikonową podzielną membraną typu split septum osadzoną na przeźroczystym plastikowym konektorze o przepływie 525ml/min zgodnie z wymogami normy PN-EN ISO 10555-5</t>
  </si>
  <si>
    <t>Rozgałęziacz infuzyjny trójdrożny do wlewów dożylnych, wykonany z polipropylenu,końcówki typu Luer-lock, z zaworem kulkowo-suwakowym, zapobiegającym wypływowi krwi i mieszaniu się podawanych preparatów, barwne oznaczenie każdej linii z zaworem FLOSwitch, wskaźnik stanu zaworu, kolorowe nalepki w komplecie</t>
  </si>
  <si>
    <t>Cewnik Nelaton CH 6-22 sterylne (folia-papier) z barwnym i numerycznym oznaczeniem rozmiaru w celu łatwiejszej identyfikacji cewnika</t>
  </si>
  <si>
    <t>Cewniki do odsysania górnych dróg oddechowych Ch 12-20 dł. 60cm sterylne (folia-papier),  z barwnym i numerycznym oznaczeniem rozmiaru na cewniku w celu łatwiejszej identyfikacji cewnika, posiadające dwa małe koncentryczne otwory tzw."zamrożoną powierzchnię" zabezpieczającą przed możliwością przyklejenia cewnika do rurki w czasie odsysania</t>
  </si>
  <si>
    <t>kod katalogowy, nazwa, producent</t>
  </si>
  <si>
    <t>kod katalogowy,nazwa, producent</t>
  </si>
  <si>
    <t>kod katalogowy,nazwa,producent</t>
  </si>
  <si>
    <t xml:space="preserve">Pojemnik na mocz nie sterylny 120ml, zakręcany </t>
  </si>
  <si>
    <t>Rurka intubacyjna z modułowym systemem do odsysania z okolicy podgłośniowej zintegrowane z rurką intubacyjną zamykane złącze/port typu męskiego do odsysania umożliwiający podłączenie dodatkowej linii do odsysania ze złączem typu żeńskiego, mankiet uszczelniajacy niskociśnieniowy wysokoobjętościowy, sterylna rozm. 6-9</t>
  </si>
  <si>
    <t>Linia do odsysania z okolicy podgłośniowej ze złączem typu żeńskiego kompatybilna z wszystkimi rozmiarami rurki intubacyjnej wyposażonej w zintegrowane zlącze/port typu męskiego do odsysania z okolicy podgłośniowej, linia wyposazona w 2 zatyczki; jedna na złącze typu żeńskiego oraz druga na koniec dystalny linii sterylna</t>
  </si>
  <si>
    <t>Zestaw do OB składający się z: probówki do OB na 1ml krwi  z nalepką, czarnym korkiem oraz ruki z podziałką od 0-180mm i uszczelką mocującą x 200szt</t>
  </si>
  <si>
    <t>Opis produktu</t>
  </si>
  <si>
    <t>Pojemnik na mocz sterylny 60ml, zakręcany, pakowany pojedynczo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</si>
</sst>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0">
    <font>
      <sz val="10"/>
      <name val="Arial CE"/>
      <family val="0"/>
    </font>
    <font>
      <sz val="10"/>
      <name val="Times New Roman CE"/>
      <family val="1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i/>
      <sz val="10"/>
      <name val="Arial CE"/>
      <family val="0"/>
    </font>
    <font>
      <i/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 CE"/>
      <family val="0"/>
    </font>
    <font>
      <sz val="11"/>
      <name val="Times New Roman CE"/>
      <family val="1"/>
    </font>
    <font>
      <i/>
      <sz val="11"/>
      <name val="Times New Roman CE"/>
      <family val="0"/>
    </font>
    <font>
      <strike/>
      <sz val="12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12" fillId="0" borderId="0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4" xfId="0" applyNumberFormat="1" applyFont="1" applyBorder="1" applyAlignment="1">
      <alignment/>
    </xf>
    <xf numFmtId="9" fontId="5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9" fontId="15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4" fontId="1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workbookViewId="0" topLeftCell="A1">
      <selection activeCell="A7" sqref="A7"/>
    </sheetView>
  </sheetViews>
  <sheetFormatPr defaultColWidth="9.00390625" defaultRowHeight="12.75"/>
  <cols>
    <col min="1" max="1" width="4.00390625" style="0" customWidth="1"/>
    <col min="2" max="2" width="60.625" style="0" customWidth="1"/>
    <col min="3" max="3" width="5.25390625" style="0" customWidth="1"/>
    <col min="4" max="4" width="11.875" style="0" customWidth="1"/>
    <col min="5" max="5" width="7.25390625" style="0" customWidth="1"/>
    <col min="6" max="6" width="7.75390625" style="0" customWidth="1"/>
    <col min="7" max="7" width="5.375" style="0" customWidth="1"/>
    <col min="8" max="8" width="8.625" style="0" customWidth="1"/>
    <col min="9" max="9" width="10.375" style="0" customWidth="1"/>
    <col min="11" max="11" width="13.75390625" style="0" customWidth="1"/>
  </cols>
  <sheetData>
    <row r="1" spans="8:10" ht="12.75">
      <c r="H1" t="s">
        <v>23</v>
      </c>
      <c r="J1" s="58" t="s">
        <v>131</v>
      </c>
    </row>
    <row r="2" spans="1:13" ht="22.5">
      <c r="A2" s="77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customHeight="1">
      <c r="A4" s="6" t="s">
        <v>29</v>
      </c>
      <c r="B4" s="6" t="s">
        <v>178</v>
      </c>
      <c r="C4" s="6" t="s">
        <v>30</v>
      </c>
      <c r="D4" s="7" t="s">
        <v>172</v>
      </c>
      <c r="E4" s="6" t="s">
        <v>39</v>
      </c>
      <c r="F4" s="7" t="s">
        <v>31</v>
      </c>
      <c r="G4" s="6" t="s">
        <v>32</v>
      </c>
      <c r="H4" s="7" t="s">
        <v>33</v>
      </c>
      <c r="I4" s="7" t="s">
        <v>34</v>
      </c>
      <c r="J4" s="7" t="s">
        <v>35</v>
      </c>
      <c r="K4" s="7" t="s">
        <v>41</v>
      </c>
      <c r="L4" s="2"/>
      <c r="M4" s="2"/>
    </row>
    <row r="5" spans="1:13" ht="31.5">
      <c r="A5" s="6">
        <v>1</v>
      </c>
      <c r="B5" s="14" t="s">
        <v>104</v>
      </c>
      <c r="C5" s="14" t="s">
        <v>37</v>
      </c>
      <c r="D5" s="14"/>
      <c r="E5" s="4">
        <v>8</v>
      </c>
      <c r="F5" s="48"/>
      <c r="G5" s="51"/>
      <c r="H5" s="48">
        <f>(F5*G5)+F5</f>
        <v>0</v>
      </c>
      <c r="I5" s="48">
        <f>(E5*F5)</f>
        <v>0</v>
      </c>
      <c r="J5" s="48">
        <f>(I5*G5)+I5</f>
        <v>0</v>
      </c>
      <c r="K5" s="4" t="s">
        <v>115</v>
      </c>
      <c r="L5" s="2"/>
      <c r="M5" s="2"/>
    </row>
    <row r="6" spans="1:13" ht="15.75">
      <c r="A6" s="6">
        <v>2</v>
      </c>
      <c r="B6" s="4" t="s">
        <v>118</v>
      </c>
      <c r="C6" s="4" t="s">
        <v>37</v>
      </c>
      <c r="D6" s="4"/>
      <c r="E6" s="8">
        <v>10</v>
      </c>
      <c r="F6" s="48"/>
      <c r="G6" s="51"/>
      <c r="H6" s="48">
        <f aca="true" t="shared" si="0" ref="H6:H12">(F6*G6)+F6</f>
        <v>0</v>
      </c>
      <c r="I6" s="48">
        <f aca="true" t="shared" si="1" ref="I6:I12">(E6*F6)</f>
        <v>0</v>
      </c>
      <c r="J6" s="48">
        <f aca="true" t="shared" si="2" ref="J6:J12">(I6*G6)+I6</f>
        <v>0</v>
      </c>
      <c r="K6" s="4" t="s">
        <v>48</v>
      </c>
      <c r="L6" s="2"/>
      <c r="M6" s="2"/>
    </row>
    <row r="7" spans="1:13" ht="31.5">
      <c r="A7" s="6">
        <v>3</v>
      </c>
      <c r="B7" s="14" t="s">
        <v>19</v>
      </c>
      <c r="C7" s="4" t="s">
        <v>36</v>
      </c>
      <c r="D7" s="4"/>
      <c r="E7" s="4">
        <v>430</v>
      </c>
      <c r="F7" s="48"/>
      <c r="G7" s="51"/>
      <c r="H7" s="48">
        <f t="shared" si="0"/>
        <v>0</v>
      </c>
      <c r="I7" s="48">
        <f t="shared" si="1"/>
        <v>0</v>
      </c>
      <c r="J7" s="48">
        <f t="shared" si="2"/>
        <v>0</v>
      </c>
      <c r="K7" s="4" t="s">
        <v>42</v>
      </c>
      <c r="L7" s="2"/>
      <c r="M7" s="2"/>
    </row>
    <row r="8" spans="1:13" ht="15.75">
      <c r="A8" s="6">
        <v>4</v>
      </c>
      <c r="B8" s="4" t="s">
        <v>174</v>
      </c>
      <c r="C8" s="4" t="s">
        <v>36</v>
      </c>
      <c r="D8" s="4"/>
      <c r="E8" s="8">
        <v>21000</v>
      </c>
      <c r="F8" s="48"/>
      <c r="G8" s="51"/>
      <c r="H8" s="48">
        <f t="shared" si="0"/>
        <v>0</v>
      </c>
      <c r="I8" s="48">
        <f t="shared" si="1"/>
        <v>0</v>
      </c>
      <c r="J8" s="48">
        <f t="shared" si="2"/>
        <v>0</v>
      </c>
      <c r="K8" s="4" t="s">
        <v>111</v>
      </c>
      <c r="L8" s="2"/>
      <c r="M8" s="2"/>
    </row>
    <row r="9" spans="1:13" ht="31.5">
      <c r="A9" s="6">
        <v>5</v>
      </c>
      <c r="B9" s="14" t="s">
        <v>179</v>
      </c>
      <c r="C9" s="4" t="s">
        <v>36</v>
      </c>
      <c r="D9" s="4"/>
      <c r="E9" s="8">
        <v>3100</v>
      </c>
      <c r="F9" s="48"/>
      <c r="G9" s="51"/>
      <c r="H9" s="48">
        <f t="shared" si="0"/>
        <v>0</v>
      </c>
      <c r="I9" s="48">
        <f t="shared" si="1"/>
        <v>0</v>
      </c>
      <c r="J9" s="48">
        <f t="shared" si="2"/>
        <v>0</v>
      </c>
      <c r="K9" s="4" t="s">
        <v>111</v>
      </c>
      <c r="L9" s="2"/>
      <c r="M9" s="2"/>
    </row>
    <row r="10" spans="1:13" ht="31.5">
      <c r="A10" s="6">
        <v>6</v>
      </c>
      <c r="B10" s="14" t="s">
        <v>56</v>
      </c>
      <c r="C10" s="14" t="s">
        <v>36</v>
      </c>
      <c r="D10" s="14"/>
      <c r="E10" s="8">
        <v>550</v>
      </c>
      <c r="F10" s="48"/>
      <c r="G10" s="51"/>
      <c r="H10" s="48">
        <f t="shared" si="0"/>
        <v>0</v>
      </c>
      <c r="I10" s="48">
        <f t="shared" si="1"/>
        <v>0</v>
      </c>
      <c r="J10" s="48">
        <f t="shared" si="2"/>
        <v>0</v>
      </c>
      <c r="K10" s="4" t="s">
        <v>42</v>
      </c>
      <c r="L10" s="2"/>
      <c r="M10" s="2"/>
    </row>
    <row r="11" spans="1:13" ht="94.5">
      <c r="A11" s="6">
        <v>7</v>
      </c>
      <c r="B11" s="19" t="s">
        <v>0</v>
      </c>
      <c r="C11" s="14" t="s">
        <v>36</v>
      </c>
      <c r="D11" s="14"/>
      <c r="E11" s="18">
        <v>300</v>
      </c>
      <c r="F11" s="36"/>
      <c r="G11" s="51"/>
      <c r="H11" s="48">
        <f t="shared" si="0"/>
        <v>0</v>
      </c>
      <c r="I11" s="48">
        <f t="shared" si="1"/>
        <v>0</v>
      </c>
      <c r="J11" s="48">
        <f t="shared" si="2"/>
        <v>0</v>
      </c>
      <c r="K11" s="4" t="s">
        <v>46</v>
      </c>
      <c r="L11" s="2"/>
      <c r="M11" s="2"/>
    </row>
    <row r="12" spans="1:13" ht="47.25">
      <c r="A12" s="6">
        <v>8</v>
      </c>
      <c r="B12" s="14" t="s">
        <v>177</v>
      </c>
      <c r="C12" s="4" t="s">
        <v>37</v>
      </c>
      <c r="D12" s="4"/>
      <c r="E12" s="4">
        <v>50</v>
      </c>
      <c r="F12" s="48"/>
      <c r="G12" s="51"/>
      <c r="H12" s="48">
        <f t="shared" si="0"/>
        <v>0</v>
      </c>
      <c r="I12" s="48">
        <f t="shared" si="1"/>
        <v>0</v>
      </c>
      <c r="J12" s="48">
        <f t="shared" si="2"/>
        <v>0</v>
      </c>
      <c r="K12" s="4" t="s">
        <v>115</v>
      </c>
      <c r="L12" s="2"/>
      <c r="M12" s="2"/>
    </row>
    <row r="13" spans="1:13" ht="15.75">
      <c r="A13" s="4"/>
      <c r="B13" s="10" t="s">
        <v>38</v>
      </c>
      <c r="C13" s="11"/>
      <c r="D13" s="11"/>
      <c r="E13" s="11"/>
      <c r="F13" s="50"/>
      <c r="G13" s="50"/>
      <c r="H13" s="50"/>
      <c r="I13" s="50">
        <f>SUM(I5:I12)</f>
        <v>0</v>
      </c>
      <c r="J13" s="50">
        <f>SUM(J5:J12)</f>
        <v>0</v>
      </c>
      <c r="K13" s="12"/>
      <c r="L13" s="2"/>
      <c r="M13" s="2"/>
    </row>
    <row r="14" spans="1:13" ht="15.75">
      <c r="A14" s="9"/>
      <c r="B14" s="75" t="s">
        <v>20</v>
      </c>
      <c r="C14" s="9"/>
      <c r="D14" s="9"/>
      <c r="E14" s="9"/>
      <c r="F14" s="63"/>
      <c r="G14" s="63"/>
      <c r="H14" s="63"/>
      <c r="I14" s="63"/>
      <c r="J14" s="63"/>
      <c r="K14" s="9"/>
      <c r="L14" s="2"/>
      <c r="M14" s="2"/>
    </row>
    <row r="15" spans="1:13" ht="15.75">
      <c r="A15" s="9"/>
      <c r="B15" s="16" t="s">
        <v>12</v>
      </c>
      <c r="C15" s="9"/>
      <c r="D15" s="9"/>
      <c r="E15" s="9"/>
      <c r="F15" s="9"/>
      <c r="G15" s="9"/>
      <c r="H15" s="9"/>
      <c r="I15" s="9"/>
      <c r="J15" s="9"/>
      <c r="K15" s="2"/>
      <c r="L15" s="2"/>
      <c r="M15" s="2"/>
    </row>
    <row r="16" spans="1:13" ht="15.75">
      <c r="A16" s="9"/>
      <c r="B16" s="46" t="s">
        <v>11</v>
      </c>
      <c r="C16" s="9"/>
      <c r="D16" s="9"/>
      <c r="E16" s="9"/>
      <c r="F16" s="9"/>
      <c r="G16" s="9"/>
      <c r="H16" s="9"/>
      <c r="I16" s="9"/>
      <c r="J16" s="9"/>
      <c r="K16" s="2"/>
      <c r="L16" s="2"/>
      <c r="M16" s="2"/>
    </row>
    <row r="17" spans="1:13" ht="15.75">
      <c r="A17" s="9"/>
      <c r="B17" s="9" t="s">
        <v>9</v>
      </c>
      <c r="C17" s="9"/>
      <c r="D17" s="9"/>
      <c r="E17" s="9"/>
      <c r="F17" s="9"/>
      <c r="G17" s="9"/>
      <c r="H17" s="9"/>
      <c r="I17" s="9"/>
      <c r="J17" s="9"/>
      <c r="K17" s="2"/>
      <c r="L17" s="2"/>
      <c r="M17" s="2"/>
    </row>
    <row r="18" spans="1:13" ht="15.75">
      <c r="A18" s="9"/>
      <c r="B18" s="9" t="s">
        <v>10</v>
      </c>
      <c r="C18" s="9"/>
      <c r="D18" s="9"/>
      <c r="E18" s="9"/>
      <c r="F18" s="9"/>
      <c r="G18" s="9"/>
      <c r="H18" s="9"/>
      <c r="I18" s="9"/>
      <c r="J18" s="9"/>
      <c r="K18" s="2"/>
      <c r="L18" s="2"/>
      <c r="M18" s="2"/>
    </row>
    <row r="19" spans="1:1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2"/>
      <c r="L19" s="2"/>
      <c r="M19" s="2"/>
    </row>
    <row r="20" spans="1:13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</row>
    <row r="21" spans="1:1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  <c r="L21" s="2"/>
      <c r="M21" s="2"/>
    </row>
    <row r="22" spans="1:1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2"/>
      <c r="L22" s="2"/>
      <c r="M22" s="2"/>
    </row>
    <row r="23" spans="1:1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2"/>
      <c r="L23" s="2"/>
      <c r="M23" s="2"/>
    </row>
    <row r="24" spans="1:13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</row>
    <row r="25" spans="1:1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2"/>
      <c r="L25" s="2"/>
      <c r="M25" s="2"/>
    </row>
    <row r="26" spans="1:1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2"/>
      <c r="L26" s="2"/>
      <c r="M26" s="2"/>
    </row>
    <row r="27" spans="1:1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2"/>
      <c r="L27" s="2"/>
      <c r="M27" s="2"/>
    </row>
    <row r="28" spans="1:13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2"/>
      <c r="L28" s="2"/>
      <c r="M28" s="2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2"/>
      <c r="M29" s="2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</row>
    <row r="32" spans="1:13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</row>
    <row r="33" spans="1:13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2"/>
      <c r="L33" s="2"/>
      <c r="M33" s="2"/>
    </row>
    <row r="34" spans="1:13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2"/>
      <c r="L34" s="2"/>
      <c r="M34" s="2"/>
    </row>
    <row r="35" spans="1:1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2"/>
      <c r="M35" s="2"/>
    </row>
    <row r="36" spans="1:1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2"/>
      <c r="M36" s="2"/>
    </row>
    <row r="37" spans="1:1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  <c r="L37" s="2"/>
      <c r="M37" s="2"/>
    </row>
    <row r="38" spans="1:1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2"/>
      <c r="L38" s="2"/>
      <c r="M38" s="2"/>
    </row>
    <row r="39" spans="1:1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</row>
    <row r="40" spans="1:1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</row>
    <row r="41" spans="1:1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</row>
    <row r="42" spans="1:1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2"/>
      <c r="L42" s="2"/>
      <c r="M42" s="2"/>
    </row>
    <row r="43" spans="1:1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2"/>
      <c r="L43" s="2"/>
      <c r="M43" s="2"/>
    </row>
    <row r="44" spans="1:1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2"/>
      <c r="L44" s="2"/>
      <c r="M44" s="2"/>
    </row>
    <row r="45" spans="1:1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2"/>
      <c r="L45" s="2"/>
      <c r="M45" s="2"/>
    </row>
    <row r="46" spans="1:1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2"/>
      <c r="L46" s="2"/>
      <c r="M46" s="2"/>
    </row>
    <row r="47" spans="1:1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</row>
    <row r="48" spans="1:1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2"/>
      <c r="L48" s="2"/>
      <c r="M48" s="2"/>
    </row>
    <row r="49" spans="1:1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</row>
    <row r="50" spans="1:1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2"/>
      <c r="L52" s="2"/>
      <c r="M52" s="2"/>
    </row>
    <row r="53" spans="1:1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2"/>
      <c r="L53" s="2"/>
      <c r="M53" s="2"/>
    </row>
    <row r="54" spans="1:1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2"/>
      <c r="L54" s="2"/>
      <c r="M54" s="2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2"/>
      <c r="L56" s="2"/>
      <c r="M56" s="2"/>
    </row>
    <row r="57" spans="1:1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2"/>
      <c r="L57" s="2"/>
      <c r="M57" s="2"/>
    </row>
    <row r="58" spans="1:1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2"/>
      <c r="L58" s="2"/>
      <c r="M58" s="2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  <c r="M59" s="2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2"/>
      <c r="L60" s="2"/>
      <c r="M60" s="2"/>
    </row>
    <row r="61" spans="1:13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2"/>
      <c r="L61" s="2"/>
      <c r="M61" s="2"/>
    </row>
    <row r="62" spans="1:13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2"/>
      <c r="L62" s="2"/>
      <c r="M62" s="2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2"/>
      <c r="L63" s="2"/>
      <c r="M63" s="2"/>
    </row>
    <row r="64" spans="1:1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  <c r="L64" s="3"/>
      <c r="M64" s="3"/>
    </row>
    <row r="65" spans="1:1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  <c r="L65" s="3"/>
      <c r="M65" s="3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"/>
      <c r="L66" s="3"/>
      <c r="M66" s="3"/>
    </row>
    <row r="67" spans="1:1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  <c r="L67" s="3"/>
      <c r="M67" s="3"/>
    </row>
    <row r="68" spans="1:1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"/>
      <c r="L68" s="3"/>
      <c r="M68" s="3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"/>
      <c r="L69" s="3"/>
      <c r="M69" s="3"/>
    </row>
    <row r="70" spans="1:1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"/>
      <c r="L70" s="3"/>
      <c r="M70" s="3"/>
    </row>
    <row r="71" spans="1:1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"/>
      <c r="L71" s="3"/>
      <c r="M71" s="3"/>
    </row>
    <row r="72" spans="1:1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"/>
      <c r="L72" s="3"/>
      <c r="M72" s="3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"/>
      <c r="L73" s="3"/>
      <c r="M73" s="3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3"/>
      <c r="M74" s="3"/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"/>
      <c r="L75" s="3"/>
      <c r="M75" s="3"/>
    </row>
    <row r="76" spans="1:1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"/>
      <c r="L76" s="3"/>
      <c r="M76" s="3"/>
    </row>
    <row r="77" spans="1:1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  <c r="L77" s="3"/>
      <c r="M77" s="3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"/>
      <c r="L78" s="3"/>
      <c r="M78" s="3"/>
    </row>
    <row r="79" spans="1:1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"/>
      <c r="L79" s="3"/>
      <c r="M79" s="3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  <c r="L80" s="3"/>
      <c r="M80" s="3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"/>
      <c r="L81" s="3"/>
      <c r="M81" s="3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3"/>
      <c r="M82" s="3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3"/>
      <c r="M83" s="3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3"/>
      <c r="M84" s="3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3"/>
      <c r="M85" s="3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3"/>
      <c r="M86" s="3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3"/>
      <c r="M87" s="3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3"/>
      <c r="M88" s="3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3"/>
      <c r="M89" s="3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"/>
      <c r="L90" s="3"/>
      <c r="M90" s="3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"/>
      <c r="L91" s="3"/>
      <c r="M91" s="3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"/>
      <c r="L92" s="3"/>
      <c r="M92" s="3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"/>
      <c r="L93" s="3"/>
      <c r="M93" s="3"/>
    </row>
    <row r="94" spans="1:1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"/>
      <c r="L94" s="3"/>
      <c r="M94" s="3"/>
    </row>
    <row r="95" spans="1:1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3"/>
      <c r="M95" s="3"/>
    </row>
    <row r="96" spans="1:1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</row>
    <row r="97" spans="1:1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  <c r="M97" s="3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3"/>
      <c r="M98" s="3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3"/>
      <c r="M99" s="3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3"/>
      <c r="M100" s="3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3"/>
      <c r="M101" s="3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3"/>
      <c r="M102" s="3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3"/>
      <c r="M103" s="3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3"/>
      <c r="M104" s="3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3"/>
      <c r="M105" s="3"/>
    </row>
    <row r="106" spans="1:1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3"/>
      <c r="M106" s="3"/>
    </row>
    <row r="107" spans="1:1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3"/>
      <c r="M107" s="3"/>
    </row>
    <row r="108" spans="1:1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</row>
    <row r="109" spans="1:1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3"/>
      <c r="M109" s="3"/>
    </row>
    <row r="110" spans="1:1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</row>
    <row r="111" spans="1:1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3"/>
      <c r="M111" s="3"/>
    </row>
    <row r="112" spans="1:1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3"/>
      <c r="M112" s="3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3"/>
      <c r="M113" s="3"/>
    </row>
    <row r="114" spans="1:1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</row>
    <row r="115" spans="1:1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</row>
    <row r="116" spans="1:1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3"/>
      <c r="M117" s="3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3"/>
      <c r="M118" s="3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  <c r="M120" s="3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3"/>
      <c r="M121" s="3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3"/>
      <c r="M122" s="3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3"/>
      <c r="M123" s="3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3"/>
      <c r="M124" s="3"/>
    </row>
    <row r="125" spans="1:1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3"/>
      <c r="M125" s="3"/>
    </row>
    <row r="126" spans="1:1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3"/>
      <c r="M126" s="3"/>
    </row>
    <row r="127" spans="1:1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3"/>
      <c r="M127" s="3"/>
    </row>
    <row r="128" spans="1:1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3"/>
      <c r="M128" s="3"/>
    </row>
    <row r="129" spans="1:1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3"/>
      <c r="M129" s="3"/>
    </row>
    <row r="130" spans="1:1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3"/>
      <c r="M130" s="3"/>
    </row>
    <row r="131" spans="1:1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3"/>
      <c r="M131" s="3"/>
    </row>
    <row r="132" spans="1:1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3"/>
      <c r="M132" s="3"/>
    </row>
    <row r="133" spans="1:1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3"/>
      <c r="M133" s="3"/>
    </row>
    <row r="134" spans="1:1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3"/>
      <c r="M134" s="3"/>
    </row>
    <row r="135" spans="1:1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3"/>
      <c r="M135" s="3"/>
    </row>
    <row r="136" spans="1:1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3"/>
      <c r="M136" s="3"/>
    </row>
    <row r="137" spans="1:1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3"/>
      <c r="M137" s="3"/>
    </row>
    <row r="138" spans="1:1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3"/>
      <c r="M138" s="3"/>
    </row>
    <row r="139" spans="1:1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3"/>
      <c r="M139" s="3"/>
    </row>
    <row r="140" spans="1:1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3"/>
      <c r="M140" s="3"/>
    </row>
    <row r="141" spans="1:1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3"/>
      <c r="M141" s="3"/>
    </row>
    <row r="142" spans="1:1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3"/>
      <c r="M142" s="3"/>
    </row>
    <row r="143" spans="1:1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  <c r="M143" s="3"/>
    </row>
    <row r="144" spans="1:1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3"/>
      <c r="M144" s="3"/>
    </row>
    <row r="145" spans="1:1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3"/>
      <c r="M145" s="3"/>
    </row>
    <row r="146" spans="1:1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3"/>
      <c r="M146" s="3"/>
    </row>
    <row r="147" spans="1:1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</row>
    <row r="148" spans="1:1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</row>
    <row r="149" spans="1:1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</row>
    <row r="150" spans="1:1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</row>
    <row r="151" spans="1:1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</row>
    <row r="152" spans="1:1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</row>
    <row r="153" spans="1:1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</row>
    <row r="156" spans="1:1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</row>
    <row r="157" spans="1:1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</row>
    <row r="158" spans="1:1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</row>
    <row r="159" spans="1:1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</row>
    <row r="160" spans="1:1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3"/>
      <c r="M211" s="3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3"/>
      <c r="M212" s="3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3"/>
      <c r="M213" s="3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3"/>
      <c r="M214" s="3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3"/>
      <c r="L215" s="3"/>
      <c r="M215" s="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</sheetData>
  <mergeCells count="1">
    <mergeCell ref="A2:J2"/>
  </mergeCells>
  <printOptions/>
  <pageMargins left="0.29" right="0.27" top="0.71" bottom="0.67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60"/>
  <sheetViews>
    <sheetView workbookViewId="0" topLeftCell="B1">
      <selection activeCell="H25" sqref="H25"/>
    </sheetView>
  </sheetViews>
  <sheetFormatPr defaultColWidth="9.00390625" defaultRowHeight="12.75"/>
  <cols>
    <col min="1" max="1" width="4.125" style="0" customWidth="1"/>
    <col min="2" max="2" width="56.375" style="0" customWidth="1"/>
    <col min="3" max="3" width="4.375" style="0" customWidth="1"/>
    <col min="4" max="4" width="11.875" style="0" customWidth="1"/>
    <col min="5" max="5" width="6.875" style="0" customWidth="1"/>
    <col min="6" max="6" width="9.25390625" style="0" customWidth="1"/>
    <col min="7" max="7" width="5.625" style="0" customWidth="1"/>
    <col min="8" max="8" width="10.00390625" style="0" customWidth="1"/>
    <col min="9" max="9" width="10.25390625" style="0" customWidth="1"/>
    <col min="11" max="11" width="13.625" style="0" customWidth="1"/>
  </cols>
  <sheetData>
    <row r="2" spans="9:11" ht="15.75">
      <c r="I2" t="s">
        <v>7</v>
      </c>
      <c r="K2" s="65" t="s">
        <v>131</v>
      </c>
    </row>
    <row r="3" spans="1:13" ht="23.25">
      <c r="A3" s="78" t="s">
        <v>140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7"/>
      <c r="M3" s="17"/>
    </row>
    <row r="4" spans="1:1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9.25" customHeight="1">
      <c r="A5" s="20" t="s">
        <v>29</v>
      </c>
      <c r="B5" s="20" t="s">
        <v>178</v>
      </c>
      <c r="C5" s="20" t="s">
        <v>30</v>
      </c>
      <c r="D5" s="21" t="s">
        <v>171</v>
      </c>
      <c r="E5" s="20" t="s">
        <v>39</v>
      </c>
      <c r="F5" s="21" t="s">
        <v>31</v>
      </c>
      <c r="G5" s="20" t="s">
        <v>32</v>
      </c>
      <c r="H5" s="21" t="s">
        <v>33</v>
      </c>
      <c r="I5" s="21" t="s">
        <v>52</v>
      </c>
      <c r="J5" s="21" t="s">
        <v>35</v>
      </c>
      <c r="K5" s="20" t="s">
        <v>41</v>
      </c>
      <c r="L5" s="16"/>
    </row>
    <row r="6" spans="1:12" ht="141.75">
      <c r="A6" s="18">
        <v>1</v>
      </c>
      <c r="B6" s="19" t="s">
        <v>96</v>
      </c>
      <c r="C6" s="18" t="s">
        <v>36</v>
      </c>
      <c r="D6" s="18"/>
      <c r="E6" s="18">
        <v>95</v>
      </c>
      <c r="F6" s="36"/>
      <c r="G6" s="54"/>
      <c r="H6" s="36">
        <f>(F6*G6)+F6</f>
        <v>0</v>
      </c>
      <c r="I6" s="36">
        <f>(E6*F6)</f>
        <v>0</v>
      </c>
      <c r="J6" s="36">
        <f>(I6*G6)+I6</f>
        <v>0</v>
      </c>
      <c r="K6" s="18" t="s">
        <v>43</v>
      </c>
      <c r="L6" s="16"/>
    </row>
    <row r="7" spans="1:12" ht="31.5">
      <c r="A7" s="18">
        <v>2</v>
      </c>
      <c r="B7" s="19" t="s">
        <v>155</v>
      </c>
      <c r="C7" s="18" t="s">
        <v>36</v>
      </c>
      <c r="D7" s="18"/>
      <c r="E7" s="18">
        <v>10</v>
      </c>
      <c r="F7" s="36"/>
      <c r="G7" s="54"/>
      <c r="H7" s="36">
        <f aca="true" t="shared" si="0" ref="H7:H20">(F7*G7)+F7</f>
        <v>0</v>
      </c>
      <c r="I7" s="36">
        <f aca="true" t="shared" si="1" ref="I7:I20">(E7*F7)</f>
        <v>0</v>
      </c>
      <c r="J7" s="36">
        <f aca="true" t="shared" si="2" ref="J7:J20">(I7*G7)+I7</f>
        <v>0</v>
      </c>
      <c r="K7" s="18" t="s">
        <v>43</v>
      </c>
      <c r="L7" s="16"/>
    </row>
    <row r="8" spans="1:13" ht="31.5">
      <c r="A8" s="18">
        <v>3</v>
      </c>
      <c r="B8" s="19" t="s">
        <v>125</v>
      </c>
      <c r="C8" s="41" t="s">
        <v>36</v>
      </c>
      <c r="D8" s="35"/>
      <c r="E8" s="18">
        <v>3600</v>
      </c>
      <c r="F8" s="36"/>
      <c r="G8" s="45"/>
      <c r="H8" s="36">
        <f t="shared" si="0"/>
        <v>0</v>
      </c>
      <c r="I8" s="36">
        <f t="shared" si="1"/>
        <v>0</v>
      </c>
      <c r="J8" s="36">
        <f t="shared" si="2"/>
        <v>0</v>
      </c>
      <c r="K8" s="18" t="s">
        <v>43</v>
      </c>
      <c r="M8" s="16"/>
    </row>
    <row r="9" spans="1:13" ht="47.25">
      <c r="A9" s="18">
        <v>4</v>
      </c>
      <c r="B9" s="19" t="s">
        <v>169</v>
      </c>
      <c r="C9" s="24" t="s">
        <v>36</v>
      </c>
      <c r="D9" s="35"/>
      <c r="E9" s="18">
        <v>400</v>
      </c>
      <c r="F9" s="36"/>
      <c r="G9" s="45"/>
      <c r="H9" s="36">
        <f t="shared" si="0"/>
        <v>0</v>
      </c>
      <c r="I9" s="36">
        <f t="shared" si="1"/>
        <v>0</v>
      </c>
      <c r="J9" s="36">
        <f t="shared" si="2"/>
        <v>0</v>
      </c>
      <c r="K9" s="18" t="s">
        <v>43</v>
      </c>
      <c r="M9" s="16"/>
    </row>
    <row r="10" spans="1:13" ht="15.75">
      <c r="A10" s="18">
        <v>5</v>
      </c>
      <c r="B10" s="33" t="s">
        <v>78</v>
      </c>
      <c r="C10" s="24" t="s">
        <v>36</v>
      </c>
      <c r="D10" s="35"/>
      <c r="E10" s="18">
        <v>60</v>
      </c>
      <c r="F10" s="36"/>
      <c r="G10" s="45"/>
      <c r="H10" s="36">
        <f t="shared" si="0"/>
        <v>0</v>
      </c>
      <c r="I10" s="36">
        <f t="shared" si="1"/>
        <v>0</v>
      </c>
      <c r="J10" s="36">
        <f t="shared" si="2"/>
        <v>0</v>
      </c>
      <c r="K10" s="18" t="s">
        <v>47</v>
      </c>
      <c r="M10" s="16"/>
    </row>
    <row r="11" spans="1:12" ht="15.75">
      <c r="A11" s="18">
        <v>6</v>
      </c>
      <c r="B11" s="18" t="s">
        <v>68</v>
      </c>
      <c r="C11" s="18" t="s">
        <v>36</v>
      </c>
      <c r="D11" s="18"/>
      <c r="E11" s="18">
        <v>80</v>
      </c>
      <c r="F11" s="36"/>
      <c r="G11" s="54"/>
      <c r="H11" s="36">
        <f t="shared" si="0"/>
        <v>0</v>
      </c>
      <c r="I11" s="36">
        <f t="shared" si="1"/>
        <v>0</v>
      </c>
      <c r="J11" s="36">
        <f t="shared" si="2"/>
        <v>0</v>
      </c>
      <c r="K11" s="18" t="s">
        <v>47</v>
      </c>
      <c r="L11" s="16"/>
    </row>
    <row r="12" spans="1:12" ht="31.5">
      <c r="A12" s="18">
        <v>7</v>
      </c>
      <c r="B12" s="19" t="s">
        <v>158</v>
      </c>
      <c r="C12" s="18" t="s">
        <v>36</v>
      </c>
      <c r="D12" s="18"/>
      <c r="E12" s="18">
        <v>245</v>
      </c>
      <c r="F12" s="36"/>
      <c r="G12" s="54"/>
      <c r="H12" s="36">
        <f t="shared" si="0"/>
        <v>0</v>
      </c>
      <c r="I12" s="36">
        <f t="shared" si="1"/>
        <v>0</v>
      </c>
      <c r="J12" s="36">
        <f t="shared" si="2"/>
        <v>0</v>
      </c>
      <c r="K12" s="18" t="s">
        <v>75</v>
      </c>
      <c r="L12" s="16"/>
    </row>
    <row r="13" spans="1:12" ht="15.75">
      <c r="A13" s="18">
        <v>8</v>
      </c>
      <c r="B13" s="18" t="s">
        <v>79</v>
      </c>
      <c r="C13" s="18" t="s">
        <v>36</v>
      </c>
      <c r="D13" s="18"/>
      <c r="E13" s="18">
        <v>280</v>
      </c>
      <c r="F13" s="36"/>
      <c r="G13" s="54"/>
      <c r="H13" s="36">
        <f t="shared" si="0"/>
        <v>0</v>
      </c>
      <c r="I13" s="36">
        <f t="shared" si="1"/>
        <v>0</v>
      </c>
      <c r="J13" s="36">
        <f t="shared" si="2"/>
        <v>0</v>
      </c>
      <c r="K13" s="18" t="s">
        <v>75</v>
      </c>
      <c r="L13" s="16"/>
    </row>
    <row r="14" spans="1:12" ht="15.75">
      <c r="A14" s="18">
        <v>9</v>
      </c>
      <c r="B14" s="18" t="s">
        <v>106</v>
      </c>
      <c r="C14" s="18" t="s">
        <v>36</v>
      </c>
      <c r="D14" s="18"/>
      <c r="E14" s="18">
        <v>25</v>
      </c>
      <c r="F14" s="36"/>
      <c r="G14" s="54"/>
      <c r="H14" s="36">
        <f t="shared" si="0"/>
        <v>0</v>
      </c>
      <c r="I14" s="36">
        <f t="shared" si="1"/>
        <v>0</v>
      </c>
      <c r="J14" s="36">
        <f t="shared" si="2"/>
        <v>0</v>
      </c>
      <c r="K14" s="18" t="s">
        <v>75</v>
      </c>
      <c r="L14" s="16"/>
    </row>
    <row r="15" spans="1:12" ht="15.75">
      <c r="A15" s="60">
        <v>10</v>
      </c>
      <c r="B15" s="60" t="s">
        <v>80</v>
      </c>
      <c r="C15" s="60" t="s">
        <v>36</v>
      </c>
      <c r="D15" s="60"/>
      <c r="E15" s="60"/>
      <c r="F15" s="61"/>
      <c r="G15" s="62"/>
      <c r="H15" s="61">
        <f t="shared" si="0"/>
        <v>0</v>
      </c>
      <c r="I15" s="61">
        <f t="shared" si="1"/>
        <v>0</v>
      </c>
      <c r="J15" s="61">
        <f t="shared" si="2"/>
        <v>0</v>
      </c>
      <c r="K15" s="60" t="s">
        <v>75</v>
      </c>
      <c r="L15" s="16"/>
    </row>
    <row r="16" spans="1:12" ht="15.75">
      <c r="A16" s="18">
        <v>11</v>
      </c>
      <c r="B16" s="18" t="s">
        <v>81</v>
      </c>
      <c r="C16" s="18" t="s">
        <v>36</v>
      </c>
      <c r="D16" s="18"/>
      <c r="E16" s="18">
        <v>350</v>
      </c>
      <c r="F16" s="36"/>
      <c r="G16" s="54"/>
      <c r="H16" s="36">
        <f t="shared" si="0"/>
        <v>0</v>
      </c>
      <c r="I16" s="36">
        <f t="shared" si="1"/>
        <v>0</v>
      </c>
      <c r="J16" s="36">
        <f t="shared" si="2"/>
        <v>0</v>
      </c>
      <c r="K16" s="18" t="s">
        <v>75</v>
      </c>
      <c r="L16" s="16"/>
    </row>
    <row r="17" spans="1:12" ht="15.75">
      <c r="A17" s="18">
        <v>12</v>
      </c>
      <c r="B17" s="18" t="s">
        <v>82</v>
      </c>
      <c r="C17" s="18" t="s">
        <v>36</v>
      </c>
      <c r="D17" s="18"/>
      <c r="E17" s="18">
        <v>30</v>
      </c>
      <c r="F17" s="36"/>
      <c r="G17" s="54"/>
      <c r="H17" s="36">
        <f t="shared" si="0"/>
        <v>0</v>
      </c>
      <c r="I17" s="36">
        <f t="shared" si="1"/>
        <v>0</v>
      </c>
      <c r="J17" s="36">
        <f t="shared" si="2"/>
        <v>0</v>
      </c>
      <c r="K17" s="18" t="s">
        <v>75</v>
      </c>
      <c r="L17" s="16"/>
    </row>
    <row r="18" spans="1:12" ht="94.5">
      <c r="A18" s="18">
        <v>13</v>
      </c>
      <c r="B18" s="19" t="s">
        <v>170</v>
      </c>
      <c r="C18" s="18" t="s">
        <v>36</v>
      </c>
      <c r="D18" s="18"/>
      <c r="E18" s="18">
        <v>21600</v>
      </c>
      <c r="F18" s="36"/>
      <c r="G18" s="54"/>
      <c r="H18" s="36">
        <f t="shared" si="0"/>
        <v>0</v>
      </c>
      <c r="I18" s="36">
        <f t="shared" si="1"/>
        <v>0</v>
      </c>
      <c r="J18" s="36">
        <f t="shared" si="2"/>
        <v>0</v>
      </c>
      <c r="K18" s="18" t="s">
        <v>43</v>
      </c>
      <c r="L18" s="16"/>
    </row>
    <row r="19" spans="1:12" ht="31.5">
      <c r="A19" s="18">
        <v>14</v>
      </c>
      <c r="B19" s="19" t="s">
        <v>159</v>
      </c>
      <c r="C19" s="18" t="s">
        <v>36</v>
      </c>
      <c r="D19" s="18"/>
      <c r="E19" s="18">
        <v>160</v>
      </c>
      <c r="F19" s="36"/>
      <c r="G19" s="54"/>
      <c r="H19" s="36">
        <f t="shared" si="0"/>
        <v>0</v>
      </c>
      <c r="I19" s="36">
        <f t="shared" si="1"/>
        <v>0</v>
      </c>
      <c r="J19" s="36">
        <f t="shared" si="2"/>
        <v>0</v>
      </c>
      <c r="K19" s="18" t="s">
        <v>74</v>
      </c>
      <c r="L19" s="16"/>
    </row>
    <row r="20" spans="1:12" ht="47.25">
      <c r="A20" s="18">
        <v>15</v>
      </c>
      <c r="B20" s="19" t="s">
        <v>110</v>
      </c>
      <c r="C20" s="18"/>
      <c r="D20" s="18"/>
      <c r="E20" s="18">
        <v>80</v>
      </c>
      <c r="F20" s="36"/>
      <c r="G20" s="54"/>
      <c r="H20" s="36">
        <f t="shared" si="0"/>
        <v>0</v>
      </c>
      <c r="I20" s="36">
        <f t="shared" si="1"/>
        <v>0</v>
      </c>
      <c r="J20" s="36">
        <f t="shared" si="2"/>
        <v>0</v>
      </c>
      <c r="K20" s="18" t="s">
        <v>47</v>
      </c>
      <c r="L20" s="16"/>
    </row>
    <row r="21" spans="1:12" ht="15.75">
      <c r="A21" s="18"/>
      <c r="B21" s="29" t="s">
        <v>38</v>
      </c>
      <c r="C21" s="23"/>
      <c r="D21" s="23"/>
      <c r="E21" s="23"/>
      <c r="F21" s="53"/>
      <c r="G21" s="53"/>
      <c r="H21" s="53"/>
      <c r="I21" s="53">
        <f>SUM(I6:I20)</f>
        <v>0</v>
      </c>
      <c r="J21" s="53">
        <f>SUM(J6:J20)</f>
        <v>0</v>
      </c>
      <c r="K21" s="24"/>
      <c r="L21" s="16"/>
    </row>
    <row r="22" spans="1:12" ht="15.75">
      <c r="A22" s="27"/>
      <c r="B22" s="66" t="s">
        <v>97</v>
      </c>
      <c r="C22" s="27"/>
      <c r="D22" s="27"/>
      <c r="E22" s="27"/>
      <c r="F22" s="59"/>
      <c r="G22" s="59"/>
      <c r="H22" s="59"/>
      <c r="I22" s="59"/>
      <c r="J22" s="59"/>
      <c r="K22" s="27"/>
      <c r="L22" s="16"/>
    </row>
    <row r="23" spans="1:12" ht="15.75">
      <c r="A23" s="27"/>
      <c r="B23" s="16" t="s">
        <v>12</v>
      </c>
      <c r="C23" s="27"/>
      <c r="D23" s="27"/>
      <c r="E23" s="27"/>
      <c r="F23" s="28"/>
      <c r="G23" s="27"/>
      <c r="H23" s="27"/>
      <c r="I23" s="28"/>
      <c r="J23" s="27"/>
      <c r="K23" s="27"/>
      <c r="L23" s="16"/>
    </row>
    <row r="24" spans="1:12" ht="15.75">
      <c r="A24" s="27"/>
      <c r="B24" s="46" t="s">
        <v>11</v>
      </c>
      <c r="C24" s="27"/>
      <c r="D24" s="27"/>
      <c r="E24" s="27"/>
      <c r="F24" s="28"/>
      <c r="G24" s="27"/>
      <c r="H24" s="27"/>
      <c r="I24" s="28"/>
      <c r="J24" s="27"/>
      <c r="K24" s="27"/>
      <c r="L24" s="16"/>
    </row>
    <row r="25" spans="1:12" ht="15.75">
      <c r="A25" s="27"/>
      <c r="B25" s="9" t="s">
        <v>9</v>
      </c>
      <c r="C25" s="27"/>
      <c r="D25" s="27"/>
      <c r="E25" s="27"/>
      <c r="F25" s="28"/>
      <c r="G25" s="27"/>
      <c r="H25" s="27"/>
      <c r="I25" s="28"/>
      <c r="J25" s="27"/>
      <c r="K25" s="27"/>
      <c r="L25" s="16"/>
    </row>
    <row r="26" spans="1:12" ht="15.75">
      <c r="A26" s="27"/>
      <c r="B26" s="9" t="s">
        <v>10</v>
      </c>
      <c r="C26" s="27"/>
      <c r="D26" s="27"/>
      <c r="E26" s="27"/>
      <c r="F26" s="28"/>
      <c r="G26" s="27"/>
      <c r="H26" s="27"/>
      <c r="I26" s="28"/>
      <c r="J26" s="27"/>
      <c r="K26" s="27"/>
      <c r="L26" s="16"/>
    </row>
    <row r="27" spans="1:12" ht="15.75">
      <c r="A27" s="27"/>
      <c r="B27" s="27"/>
      <c r="C27" s="27"/>
      <c r="D27" s="27"/>
      <c r="E27" s="27"/>
      <c r="F27" s="28"/>
      <c r="G27" s="27"/>
      <c r="H27" s="27"/>
      <c r="I27" s="28"/>
      <c r="J27" s="27"/>
      <c r="K27" s="27"/>
      <c r="L27" s="16"/>
    </row>
    <row r="28" spans="1:12" ht="15.75">
      <c r="A28" s="27"/>
      <c r="B28" s="27"/>
      <c r="C28" s="27"/>
      <c r="D28" s="27"/>
      <c r="E28" s="27"/>
      <c r="F28" s="28"/>
      <c r="G28" s="27"/>
      <c r="H28" s="27"/>
      <c r="I28" s="28"/>
      <c r="J28" s="27"/>
      <c r="K28" s="27"/>
      <c r="L28" s="16"/>
    </row>
    <row r="29" spans="1:12" ht="15.75">
      <c r="A29" s="27"/>
      <c r="B29" s="27"/>
      <c r="C29" s="27"/>
      <c r="D29" s="27"/>
      <c r="E29" s="27"/>
      <c r="F29" s="28"/>
      <c r="G29" s="27"/>
      <c r="H29" s="27"/>
      <c r="I29" s="28"/>
      <c r="J29" s="27"/>
      <c r="K29" s="27"/>
      <c r="L29" s="16"/>
    </row>
    <row r="30" spans="1:12" ht="15.75">
      <c r="A30" s="27"/>
      <c r="B30" s="27"/>
      <c r="C30" s="27"/>
      <c r="D30" s="27"/>
      <c r="E30" s="27"/>
      <c r="F30" s="28"/>
      <c r="G30" s="27"/>
      <c r="H30" s="27"/>
      <c r="I30" s="28"/>
      <c r="J30" s="27"/>
      <c r="K30" s="27"/>
      <c r="L30" s="16"/>
    </row>
    <row r="31" spans="1:12" ht="15.75">
      <c r="A31" s="27"/>
      <c r="B31" s="27"/>
      <c r="C31" s="27"/>
      <c r="D31" s="27"/>
      <c r="E31" s="27"/>
      <c r="F31" s="28"/>
      <c r="G31" s="27"/>
      <c r="H31" s="27"/>
      <c r="I31" s="28"/>
      <c r="J31" s="27"/>
      <c r="K31" s="27"/>
      <c r="L31" s="16"/>
    </row>
    <row r="32" spans="1:12" ht="15.75">
      <c r="A32" s="27"/>
      <c r="B32" s="27"/>
      <c r="C32" s="27"/>
      <c r="D32" s="27"/>
      <c r="E32" s="27"/>
      <c r="F32" s="28"/>
      <c r="G32" s="27"/>
      <c r="H32" s="27"/>
      <c r="I32" s="28"/>
      <c r="J32" s="27"/>
      <c r="K32" s="27"/>
      <c r="L32" s="16"/>
    </row>
    <row r="33" spans="1:12" ht="15.75">
      <c r="A33" s="27"/>
      <c r="B33" s="27"/>
      <c r="C33" s="27"/>
      <c r="D33" s="27"/>
      <c r="E33" s="27"/>
      <c r="F33" s="28"/>
      <c r="G33" s="27"/>
      <c r="H33" s="27"/>
      <c r="I33" s="28"/>
      <c r="J33" s="27"/>
      <c r="K33" s="27"/>
      <c r="L33" s="16"/>
    </row>
    <row r="34" spans="1:12" ht="15.75">
      <c r="A34" s="27"/>
      <c r="B34" s="27"/>
      <c r="C34" s="27"/>
      <c r="D34" s="27"/>
      <c r="E34" s="27"/>
      <c r="F34" s="28"/>
      <c r="G34" s="27"/>
      <c r="H34" s="27"/>
      <c r="I34" s="28"/>
      <c r="J34" s="27"/>
      <c r="K34" s="27"/>
      <c r="L34" s="16"/>
    </row>
    <row r="35" spans="1:12" ht="15.75">
      <c r="A35" s="27"/>
      <c r="B35" s="27"/>
      <c r="C35" s="27"/>
      <c r="D35" s="27"/>
      <c r="E35" s="27"/>
      <c r="F35" s="28"/>
      <c r="G35" s="27"/>
      <c r="H35" s="27"/>
      <c r="I35" s="28"/>
      <c r="J35" s="27"/>
      <c r="K35" s="27"/>
      <c r="L35" s="16"/>
    </row>
    <row r="36" spans="1:12" ht="15.75">
      <c r="A36" s="27"/>
      <c r="B36" s="27"/>
      <c r="C36" s="27"/>
      <c r="D36" s="27"/>
      <c r="E36" s="27"/>
      <c r="F36" s="28"/>
      <c r="G36" s="27"/>
      <c r="H36" s="27"/>
      <c r="I36" s="28"/>
      <c r="J36" s="27"/>
      <c r="K36" s="27"/>
      <c r="L36" s="16"/>
    </row>
    <row r="37" spans="1:12" ht="15.75">
      <c r="A37" s="27"/>
      <c r="B37" s="27"/>
      <c r="C37" s="27"/>
      <c r="D37" s="27"/>
      <c r="E37" s="27"/>
      <c r="F37" s="27"/>
      <c r="G37" s="27"/>
      <c r="H37" s="27"/>
      <c r="I37" s="28"/>
      <c r="J37" s="27"/>
      <c r="K37" s="27"/>
      <c r="L37" s="16"/>
    </row>
    <row r="38" spans="1:12" ht="15.75">
      <c r="A38" s="27"/>
      <c r="B38" s="27"/>
      <c r="C38" s="27"/>
      <c r="D38" s="27"/>
      <c r="E38" s="27"/>
      <c r="F38" s="27"/>
      <c r="G38" s="27"/>
      <c r="H38" s="27"/>
      <c r="I38" s="28"/>
      <c r="J38" s="27"/>
      <c r="K38" s="27"/>
      <c r="L38" s="16"/>
    </row>
    <row r="39" spans="1:12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6"/>
    </row>
    <row r="40" spans="1:12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6"/>
    </row>
    <row r="41" spans="1:12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6"/>
    </row>
    <row r="42" spans="1:12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6"/>
    </row>
    <row r="43" spans="1:12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6"/>
    </row>
    <row r="44" spans="1:12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6"/>
    </row>
    <row r="45" spans="1:12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ht="15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5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5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5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ht="15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15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ht="15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5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15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ht="15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5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5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5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ht="15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15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ht="15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5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5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5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5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ht="15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ht="15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15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5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ht="15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5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ht="15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ht="15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ht="15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ht="15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ht="15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ht="15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ht="15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ht="15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ht="15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ht="15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ht="15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ht="15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ht="15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ht="15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ht="15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ht="15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ht="15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ht="15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ht="15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ht="15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ht="15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ht="15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ht="15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ht="15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ht="15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ht="15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ht="15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 ht="15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 ht="15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ht="15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ht="15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ht="15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ht="15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ht="15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ht="15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ht="15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ht="15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ht="15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ht="15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ht="15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ht="15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ht="15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ht="15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ht="15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ht="15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ht="15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 ht="15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 ht="15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 ht="15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 ht="15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 ht="15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 ht="15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 ht="15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 ht="15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ht="15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ht="15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ht="15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ht="15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ht="15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ht="15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ht="15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ht="15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ht="15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ht="15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ht="15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ht="15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ht="15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ht="15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ht="15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ht="15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ht="15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ht="15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ht="15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ht="15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ht="15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ht="15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ht="15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ht="15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ht="15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ht="15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ht="15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ht="15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ht="15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ht="15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ht="15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ht="15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ht="15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ht="15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ht="15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ht="15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ht="15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ht="15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ht="15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ht="15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ht="15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ht="15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ht="15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ht="15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ht="15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ht="15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ht="15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ht="15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ht="15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ht="15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ht="15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ht="15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ht="15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ht="15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ht="15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ht="15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ht="15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ht="15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ht="15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ht="15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ht="15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ht="15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ht="15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ht="15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ht="15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ht="15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ht="15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ht="15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ht="15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ht="15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ht="15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ht="15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ht="15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ht="15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ht="15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ht="15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ht="15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ht="15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ht="15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ht="15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ht="15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ht="15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ht="15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ht="15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ht="15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ht="15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ht="15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ht="15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ht="15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ht="15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ht="15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ht="15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ht="15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ht="15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ht="15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ht="15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ht="15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ht="15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ht="15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ht="15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ht="15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ht="15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ht="15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ht="15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ht="15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ht="15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ht="15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ht="15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ht="15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ht="15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ht="15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ht="15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ht="15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ht="15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ht="15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ht="15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ht="15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ht="15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ht="15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ht="15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ht="15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ht="15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ht="15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ht="15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ht="15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ht="15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ht="15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ht="15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ht="15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ht="15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ht="15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ht="15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ht="15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ht="15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ht="15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ht="15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ht="15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ht="15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ht="15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ht="15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ht="15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ht="15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ht="15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ht="15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ht="15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ht="15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ht="15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ht="15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ht="15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ht="15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ht="15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ht="15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ht="15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ht="15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ht="15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ht="15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ht="15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ht="15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ht="15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ht="15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ht="15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ht="15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ht="15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ht="15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ht="15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ht="15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ht="15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ht="15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ht="15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ht="15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ht="15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ht="15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ht="15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ht="15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ht="15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ht="15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ht="15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ht="15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ht="15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ht="15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ht="15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ht="15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ht="15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ht="15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ht="15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ht="15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ht="15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ht="15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ht="15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ht="15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ht="15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ht="15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ht="15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ht="15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ht="15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ht="15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ht="15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1:12" ht="15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1:12" ht="15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1:12" ht="15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1:12" ht="15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1:12" ht="15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ht="15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1:12" ht="15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1:12" ht="15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1:12" ht="15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2" ht="15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1:12" ht="15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1:12" ht="15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ht="15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1:12" ht="15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1:12" ht="15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1:12" ht="15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1:12" ht="15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1:12" ht="15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1:12" ht="15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1:12" ht="15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1:12" ht="15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1:12" ht="15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1:12" ht="15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1:12" ht="15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1:12" ht="15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1:12" ht="15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1:12" ht="15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1:12" ht="15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1:12" ht="15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1:12" ht="15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1:12" ht="15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1:12" ht="15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1:12" ht="15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1:12" ht="15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1:12" ht="15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1:12" ht="15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1:12" ht="15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1:12" ht="15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1:12" ht="15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1:12" ht="15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1:12" ht="15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1:12" ht="15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1:12" ht="15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12" ht="15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1:12" ht="15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1:12" ht="15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1:12" ht="15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1:12" ht="15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1:12" ht="15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1:12" ht="15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1:12" ht="15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1:12" ht="15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1:12" ht="15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1:12" ht="15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1:12" ht="15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1:12" ht="15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1:12" ht="15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1:12" ht="15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1:12" ht="15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1:12" ht="15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1:12" ht="15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12" ht="15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1:12" ht="15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1:12" ht="15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1:12" ht="15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1:12" ht="15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1:12" ht="15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1:12" ht="15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1:12" ht="15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1:12" ht="15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1:12" ht="15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1:12" ht="15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1:12" ht="15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1:12" ht="15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1:12" ht="15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1:12" ht="15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1:12" ht="15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1:12" ht="15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1:12" ht="15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1:12" ht="15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1:12" ht="15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1:12" ht="15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1:12" ht="15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1:12" ht="15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1:12" ht="15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1:12" ht="15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1:12" ht="15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1:12" ht="15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1:12" ht="15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1:12" ht="15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1:12" ht="15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1:12" ht="15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1:12" ht="15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1:12" ht="15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1:12" ht="15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1:12" ht="15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1:12" ht="15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1:12" ht="15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1:12" ht="15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1:12" ht="15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1:12" ht="15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1:12" ht="15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1:12" ht="15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1:12" ht="15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1:12" ht="15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1:12" ht="15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1:12" ht="15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1:12" ht="15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1:12" ht="15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1:12" ht="15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1:12" ht="15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1:12" ht="15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1:12" ht="15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1:12" ht="15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1:12" ht="15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1:12" ht="15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1:12" ht="15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1:12" ht="15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1:12" ht="15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1:12" ht="15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1:12" ht="15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1:12" ht="15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1:12" ht="15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1:12" ht="15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1:12" ht="15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1:12" ht="15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1:12" ht="15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1:12" ht="15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1:12" ht="15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1:12" ht="15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1:12" ht="15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1:12" ht="15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1:12" ht="15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1:12" ht="15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1:12" ht="15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1:12" ht="15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1:12" ht="15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1:12" ht="15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1:12" ht="15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1:12" ht="15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1:12" ht="15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1:12" ht="15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1:12" ht="15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1:12" ht="15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1:12" ht="15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1:12" ht="15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1:12" ht="15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2" ht="15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2" ht="15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1:12" ht="15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1:12" ht="15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1:12" ht="15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1:12" ht="15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1:12" ht="15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1:12" ht="15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1:12" ht="15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1:12" ht="15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1:12" ht="15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1:12" ht="15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1:12" ht="15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1:12" ht="15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1:12" ht="15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1:12" ht="15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1:12" ht="15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1:12" ht="15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1:12" ht="15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1:12" ht="15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1:12" ht="15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1:12" ht="15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1:12" ht="15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1:12" ht="15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1:12" ht="15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1:12" ht="15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1:12" ht="15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1:12" ht="15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1:12" ht="15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1:12" ht="15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1:12" ht="15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1:12" ht="15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1:12" ht="15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1:12" ht="15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1:12" ht="15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1:12" ht="15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1:12" ht="15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1:12" ht="15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1:12" ht="15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1:12" ht="15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1:12" ht="15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1:12" ht="15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1:12" ht="15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1:12" ht="15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1:12" ht="15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1:12" ht="15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1:12" ht="15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1:12" ht="15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1:12" ht="15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1:12" ht="15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1:12" ht="15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1:12" ht="15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1:12" ht="15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1:12" ht="15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1:12" ht="15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1:12" ht="15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1:12" ht="15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1:12" ht="15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1:12" ht="15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1:12" ht="15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1:12" ht="15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1:12" ht="15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1:12" ht="15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1:12" ht="15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1:12" ht="15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1:12" ht="15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1:12" ht="15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1:12" ht="15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1:12" ht="15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</row>
    <row r="654" spans="1:12" ht="15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</row>
    <row r="655" spans="1:12" ht="15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</row>
    <row r="656" spans="1:12" ht="15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</row>
    <row r="657" spans="1:12" ht="15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</row>
    <row r="658" spans="1:12" ht="15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</row>
    <row r="659" spans="1:12" ht="15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</row>
    <row r="660" spans="1:12" ht="15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</row>
    <row r="661" spans="1:12" ht="15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</row>
    <row r="662" spans="1:12" ht="15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</row>
    <row r="663" spans="1:12" ht="15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</row>
    <row r="664" spans="1:12" ht="15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</row>
    <row r="665" spans="1:12" ht="15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</row>
    <row r="666" spans="1:12" ht="15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</row>
    <row r="667" spans="1:12" ht="15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</row>
    <row r="668" spans="1:12" ht="15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</row>
    <row r="669" spans="1:12" ht="15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</row>
    <row r="670" spans="1:12" ht="15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</row>
    <row r="671" spans="1:12" ht="15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1:12" ht="15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1:12" ht="15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1:12" ht="15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</row>
    <row r="675" spans="1:12" ht="15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</row>
    <row r="676" spans="1:12" ht="15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</row>
    <row r="677" spans="1:12" ht="15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1:12" ht="15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1:12" ht="15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1:12" ht="15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1:12" ht="15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1:12" ht="15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1:12" ht="15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1:12" ht="15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1:12" ht="15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1:12" ht="15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1:12" ht="15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1:12" ht="15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</row>
    <row r="689" spans="1:12" ht="15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</row>
    <row r="690" spans="1:12" ht="15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</row>
    <row r="691" spans="1:12" ht="15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1:12" ht="15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1:12" ht="15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</row>
    <row r="694" spans="1:12" ht="15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</row>
    <row r="695" spans="1:12" ht="15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</row>
    <row r="696" spans="1:12" ht="15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</row>
    <row r="697" spans="1:12" ht="15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</row>
    <row r="698" spans="1:12" ht="15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</row>
    <row r="699" spans="1:12" ht="15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</row>
    <row r="700" spans="1:12" ht="15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1:12" ht="15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1:12" ht="15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1:12" ht="15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1:12" ht="15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1:12" ht="15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1:12" ht="15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1:12" ht="15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1:12" ht="15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1:12" ht="15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1:12" ht="15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1:12" ht="15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1:12" ht="15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1:12" ht="15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</row>
    <row r="714" spans="1:12" ht="15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</row>
    <row r="715" spans="1:12" ht="15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</row>
    <row r="716" spans="1:12" ht="15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</row>
    <row r="717" spans="1:12" ht="15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</row>
    <row r="718" spans="1:12" ht="15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</row>
    <row r="719" spans="1:12" ht="15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</row>
    <row r="720" spans="1:12" ht="15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</row>
    <row r="721" spans="1:12" ht="15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1:12" ht="15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</row>
    <row r="723" spans="1:12" ht="15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</row>
    <row r="724" spans="1:12" ht="15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</row>
    <row r="725" spans="1:12" ht="15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</row>
    <row r="726" spans="1:12" ht="15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1:12" ht="15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1:12" ht="15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</row>
    <row r="729" spans="1:12" ht="15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</row>
    <row r="730" spans="1:12" ht="15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</row>
    <row r="731" spans="1:12" ht="15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</row>
    <row r="732" spans="1:12" ht="15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</row>
    <row r="733" spans="1:12" ht="15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1:12" ht="15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</row>
    <row r="735" spans="1:12" ht="15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</row>
    <row r="736" spans="1:12" ht="15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1:12" ht="15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1:12" ht="15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1:12" ht="15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1:12" ht="15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1:12" ht="15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1:12" ht="15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1:12" ht="15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1:12" ht="15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1:12" ht="15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1:12" ht="15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</row>
    <row r="747" spans="1:12" ht="15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</row>
    <row r="748" spans="1:12" ht="15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</row>
    <row r="749" spans="1:12" ht="15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</row>
    <row r="750" spans="1:12" ht="15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</row>
    <row r="751" spans="1:12" ht="15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</row>
    <row r="752" spans="1:12" ht="15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</row>
    <row r="753" spans="1:12" ht="15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</row>
    <row r="754" spans="1:12" ht="15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</row>
    <row r="755" spans="1:12" ht="15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</row>
    <row r="756" spans="1:12" ht="15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</row>
    <row r="757" spans="1:12" ht="15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</row>
    <row r="758" spans="1:12" ht="15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</row>
    <row r="759" spans="1:12" ht="15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</row>
    <row r="760" spans="1:12" ht="15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</row>
    <row r="761" spans="1:12" ht="15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</row>
    <row r="762" spans="1:12" ht="15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</row>
    <row r="763" spans="1:12" ht="15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</row>
    <row r="764" spans="1:12" ht="15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</row>
    <row r="765" spans="1:12" ht="15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</row>
    <row r="766" spans="1:12" ht="15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</row>
    <row r="767" spans="1:12" ht="15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</row>
    <row r="768" spans="1:12" ht="15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</row>
    <row r="769" spans="1:12" ht="15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</row>
    <row r="770" spans="1:12" ht="15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</row>
    <row r="771" spans="1:12" ht="15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</row>
    <row r="772" spans="1:12" ht="15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</row>
    <row r="773" spans="1:12" ht="15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</row>
    <row r="774" spans="1:12" ht="15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</row>
    <row r="775" spans="1:12" ht="15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</row>
    <row r="776" spans="1:12" ht="15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</row>
    <row r="777" spans="1:12" ht="15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</row>
    <row r="778" spans="1:12" ht="15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</row>
    <row r="779" spans="1:12" ht="15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</row>
    <row r="780" spans="1:12" ht="15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</row>
    <row r="781" spans="1:12" ht="15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</row>
    <row r="782" spans="1:12" ht="15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</row>
    <row r="783" spans="1:12" ht="15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</row>
    <row r="784" spans="1:12" ht="15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</row>
    <row r="785" spans="1:12" ht="15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</row>
    <row r="786" spans="1:12" ht="15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</row>
    <row r="787" spans="1:12" ht="15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</row>
    <row r="788" spans="1:12" ht="15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</row>
    <row r="789" spans="1:12" ht="15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</row>
    <row r="790" spans="1:12" ht="15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</row>
    <row r="791" spans="1:12" ht="15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</row>
    <row r="792" spans="1:12" ht="15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</row>
    <row r="793" spans="1:12" ht="15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</row>
    <row r="794" spans="1:12" ht="15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</row>
    <row r="795" spans="1:12" ht="15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</row>
    <row r="796" spans="1:12" ht="15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</row>
    <row r="797" spans="1:12" ht="15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</row>
    <row r="798" spans="1:12" ht="15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</row>
    <row r="799" spans="1:12" ht="15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</row>
    <row r="800" spans="1:12" ht="15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</row>
    <row r="801" spans="1:12" ht="15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</row>
    <row r="802" spans="1:12" ht="15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</row>
    <row r="803" spans="1:12" ht="15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</row>
    <row r="804" spans="1:12" ht="15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</row>
    <row r="805" spans="1:12" ht="15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</row>
    <row r="806" spans="1:12" ht="15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</row>
    <row r="807" spans="1:12" ht="15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</row>
    <row r="808" spans="1:12" ht="15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</row>
    <row r="809" spans="1:12" ht="15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</row>
    <row r="810" spans="1:12" ht="15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</row>
    <row r="811" spans="1:12" ht="15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</row>
    <row r="812" spans="1:12" ht="15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</row>
    <row r="813" spans="1:12" ht="15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</row>
    <row r="814" spans="1:12" ht="15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</row>
    <row r="815" spans="1:12" ht="15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</row>
    <row r="816" spans="1:12" ht="15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</row>
    <row r="817" spans="1:12" ht="15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</row>
    <row r="818" spans="1:12" ht="15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</row>
    <row r="819" spans="1:12" ht="15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</row>
    <row r="820" spans="1:12" ht="15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</row>
    <row r="821" spans="1:12" ht="15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</row>
    <row r="822" spans="1:12" ht="15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</row>
    <row r="823" spans="1:12" ht="15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</row>
    <row r="824" spans="1:12" ht="15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</row>
    <row r="825" spans="1:12" ht="15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</row>
    <row r="826" spans="1:12" ht="15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</row>
    <row r="827" spans="1:12" ht="15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</row>
    <row r="828" spans="1:12" ht="15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</row>
    <row r="829" spans="1:12" ht="15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</row>
    <row r="830" spans="1:12" ht="15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</row>
    <row r="831" spans="1:12" ht="15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</row>
    <row r="832" spans="1:12" ht="15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</row>
    <row r="833" spans="1:12" ht="15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</row>
    <row r="834" spans="1:12" ht="15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</row>
    <row r="835" spans="1:12" ht="15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</row>
    <row r="836" spans="1:12" ht="15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</row>
    <row r="837" spans="1:12" ht="15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</row>
    <row r="838" spans="1:12" ht="15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</row>
    <row r="839" spans="1:12" ht="15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</row>
    <row r="840" spans="1:12" ht="15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</row>
    <row r="841" spans="1:12" ht="15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</row>
    <row r="842" spans="1:12" ht="15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</row>
    <row r="843" spans="1:12" ht="15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</row>
    <row r="844" spans="1:12" ht="15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</row>
    <row r="845" spans="1:12" ht="15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</row>
    <row r="846" spans="1:12" ht="15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</row>
    <row r="847" spans="1:12" ht="15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</row>
    <row r="848" spans="1:12" ht="15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</row>
    <row r="849" spans="1:12" ht="15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</row>
    <row r="850" spans="1:12" ht="15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</row>
    <row r="851" spans="1:12" ht="15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</row>
    <row r="852" spans="1:12" ht="15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</row>
    <row r="853" spans="1:12" ht="15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</row>
    <row r="854" spans="1:12" ht="15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</row>
    <row r="855" spans="1:12" ht="15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</row>
    <row r="856" spans="1:12" ht="15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</row>
    <row r="857" spans="1:12" ht="15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</row>
    <row r="858" spans="1:12" ht="15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</row>
    <row r="859" spans="1:12" ht="15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</row>
    <row r="860" spans="1:12" ht="15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</row>
    <row r="861" spans="1:12" ht="15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</row>
    <row r="862" spans="1:12" ht="15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</row>
    <row r="863" spans="1:12" ht="15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</row>
    <row r="864" spans="1:12" ht="15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</row>
    <row r="865" spans="1:12" ht="15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</row>
    <row r="866" spans="1:12" ht="15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</row>
    <row r="867" spans="1:12" ht="15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</row>
    <row r="868" spans="1:12" ht="15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</row>
    <row r="869" spans="1:12" ht="15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</row>
    <row r="870" spans="1:12" ht="15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</row>
    <row r="871" spans="1:12" ht="15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</row>
    <row r="872" spans="1:12" ht="15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</row>
    <row r="873" spans="1:12" ht="15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</row>
    <row r="874" spans="1:12" ht="15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</row>
    <row r="875" spans="1:12" ht="15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</row>
    <row r="876" spans="1:12" ht="15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</row>
    <row r="877" spans="1:12" ht="15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</row>
    <row r="878" spans="1:12" ht="15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</row>
    <row r="879" spans="1:12" ht="15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</row>
    <row r="880" spans="1:12" ht="15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</row>
    <row r="881" spans="1:12" ht="15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</row>
    <row r="882" spans="1:12" ht="15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</row>
    <row r="883" spans="1:12" ht="15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</row>
    <row r="884" spans="1:12" ht="15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</row>
    <row r="885" spans="1:12" ht="15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</row>
    <row r="886" spans="1:12" ht="15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</row>
    <row r="887" spans="1:12" ht="15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</row>
    <row r="888" spans="1:12" ht="15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</row>
    <row r="889" spans="1:12" ht="15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</row>
    <row r="890" spans="1:12" ht="15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</row>
    <row r="891" spans="1:12" ht="15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</row>
    <row r="892" spans="1:12" ht="15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</row>
    <row r="893" spans="1:12" ht="15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</row>
    <row r="894" spans="1:12" ht="15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</row>
    <row r="895" spans="1:12" ht="15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</row>
    <row r="896" spans="1:12" ht="15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</row>
    <row r="897" spans="1:12" ht="15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</row>
    <row r="898" spans="1:12" ht="15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</row>
    <row r="899" spans="1:12" ht="15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</row>
    <row r="900" spans="1:12" ht="15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</row>
    <row r="901" spans="1:12" ht="15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</row>
    <row r="902" spans="1:12" ht="15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</row>
    <row r="903" spans="1:12" ht="15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</row>
    <row r="904" spans="1:12" ht="15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</row>
    <row r="905" spans="1:12" ht="15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</row>
    <row r="906" spans="1:12" ht="15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</row>
    <row r="907" spans="1:12" ht="15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</row>
    <row r="908" spans="1:12" ht="15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</row>
    <row r="909" spans="1:12" ht="15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</row>
    <row r="910" spans="1:12" ht="15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</row>
    <row r="911" spans="1:12" ht="15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</row>
    <row r="912" spans="1:12" ht="15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</row>
    <row r="913" spans="1:12" ht="15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</row>
    <row r="914" spans="1:12" ht="15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</row>
    <row r="915" spans="1:12" ht="15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</row>
    <row r="916" spans="1:12" ht="15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</row>
    <row r="917" spans="1:12" ht="15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</row>
    <row r="918" spans="1:12" ht="15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</row>
    <row r="919" spans="1:12" ht="15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</row>
    <row r="920" spans="1:12" ht="15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</row>
    <row r="921" spans="1:12" ht="15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</row>
    <row r="922" spans="1:12" ht="15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</row>
    <row r="923" spans="1:12" ht="15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</row>
    <row r="924" spans="1:12" ht="15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</row>
    <row r="925" spans="1:12" ht="15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</row>
    <row r="926" spans="1:12" ht="15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</row>
    <row r="927" spans="1:12" ht="15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</row>
    <row r="928" spans="1:12" ht="15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</row>
    <row r="929" spans="1:12" ht="15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</row>
    <row r="930" spans="1:12" ht="15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</row>
    <row r="931" spans="1:12" ht="15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</row>
    <row r="932" spans="1:12" ht="15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</row>
    <row r="933" spans="1:12" ht="15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</row>
    <row r="934" spans="1:12" ht="15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</row>
    <row r="935" spans="1:12" ht="15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</row>
    <row r="936" spans="1:12" ht="15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</row>
    <row r="937" spans="1:12" ht="15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</row>
    <row r="938" spans="1:12" ht="15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</row>
    <row r="939" spans="1:12" ht="15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</row>
    <row r="940" spans="1:12" ht="15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</row>
    <row r="941" spans="1:12" ht="15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</row>
    <row r="942" spans="1:12" ht="15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</row>
    <row r="943" spans="1:12" ht="15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</row>
    <row r="944" spans="1:12" ht="15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</row>
    <row r="945" spans="1:12" ht="15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</row>
    <row r="946" spans="1:12" ht="15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</row>
    <row r="947" spans="1:12" ht="15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</row>
    <row r="948" spans="1:12" ht="15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</row>
    <row r="949" spans="1:12" ht="15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</row>
    <row r="950" spans="1:12" ht="15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</row>
    <row r="951" spans="1:12" ht="15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</row>
    <row r="952" spans="1:12" ht="15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</row>
    <row r="953" spans="1:12" ht="15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</row>
    <row r="954" spans="1:12" ht="15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</row>
    <row r="955" spans="1:12" ht="15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</row>
    <row r="956" spans="1:12" ht="15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</row>
    <row r="957" spans="1:12" ht="15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</row>
    <row r="958" spans="1:12" ht="15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</row>
    <row r="959" spans="1:12" ht="15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</row>
    <row r="960" spans="1:12" ht="15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</row>
    <row r="961" spans="1:12" ht="15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</row>
    <row r="962" spans="1:12" ht="15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</row>
    <row r="963" spans="1:12" ht="15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</row>
    <row r="964" spans="1:12" ht="15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</row>
    <row r="965" spans="1:12" ht="15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</row>
    <row r="966" spans="1:12" ht="15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</row>
    <row r="967" spans="1:12" ht="15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</row>
    <row r="968" spans="1:12" ht="15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</row>
    <row r="969" spans="1:12" ht="15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</row>
    <row r="970" spans="1:12" ht="15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</row>
    <row r="971" spans="1:12" ht="15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</row>
    <row r="972" spans="1:12" ht="15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</row>
    <row r="973" spans="1:12" ht="15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</row>
    <row r="974" spans="1:12" ht="15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</row>
    <row r="975" spans="1:12" ht="15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</row>
    <row r="976" spans="1:12" ht="15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</row>
    <row r="977" spans="1:12" ht="15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</row>
    <row r="978" spans="1:12" ht="15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</row>
    <row r="979" spans="1:12" ht="15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</row>
    <row r="980" spans="1:12" ht="15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</row>
    <row r="981" spans="1:12" ht="15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</row>
    <row r="982" spans="1:12" ht="15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</row>
    <row r="983" spans="1:12" ht="15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</row>
    <row r="984" spans="1:12" ht="15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</row>
    <row r="985" spans="1:12" ht="15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</row>
    <row r="986" spans="1:12" ht="15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</row>
    <row r="987" spans="1:12" ht="15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</row>
    <row r="988" spans="1:12" ht="15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</row>
    <row r="989" spans="1:12" ht="15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</row>
    <row r="990" spans="1:12" ht="15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</row>
    <row r="991" spans="1:12" ht="15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</row>
    <row r="992" spans="1:12" ht="15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</row>
    <row r="993" spans="1:12" ht="15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</row>
    <row r="994" spans="1:12" ht="15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</row>
    <row r="995" spans="1:12" ht="15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</row>
    <row r="996" spans="1:12" ht="15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</row>
    <row r="997" spans="1:12" ht="15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</row>
    <row r="998" spans="1:12" ht="15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</row>
    <row r="999" spans="1:12" ht="15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</row>
    <row r="1000" spans="1:12" ht="15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</row>
    <row r="1001" spans="1:12" ht="15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</row>
    <row r="1002" spans="1:12" ht="15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</row>
    <row r="1003" spans="1:12" ht="15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</row>
    <row r="1004" spans="1:12" ht="15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</row>
    <row r="1005" spans="1:12" ht="15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</row>
    <row r="1006" spans="1:12" ht="15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</row>
    <row r="1007" spans="1:12" ht="15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</row>
    <row r="1008" spans="1:12" ht="15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</row>
    <row r="1009" spans="1:12" ht="15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</row>
    <row r="1010" spans="1:12" ht="15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</row>
    <row r="1011" spans="1:12" ht="15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</row>
    <row r="1012" spans="1:12" ht="15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</row>
    <row r="1013" spans="1:12" ht="15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</row>
    <row r="1014" spans="1:12" ht="15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</row>
    <row r="1015" spans="1:12" ht="15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</row>
    <row r="1016" spans="1:12" ht="15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</row>
    <row r="1017" spans="1:12" ht="15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</row>
    <row r="1018" spans="1:12" ht="15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</row>
    <row r="1019" spans="1:12" ht="15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</row>
    <row r="1020" spans="1:12" ht="15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</row>
    <row r="1021" spans="1:12" ht="15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</row>
    <row r="1022" spans="1:12" ht="15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</row>
    <row r="1023" spans="1:12" ht="15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</row>
    <row r="1024" spans="1:12" ht="15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</row>
    <row r="1025" spans="1:12" ht="15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</row>
    <row r="1026" spans="1:12" ht="15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</row>
    <row r="1027" spans="1:12" ht="15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</row>
    <row r="1028" spans="1:12" ht="15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</row>
    <row r="1029" spans="1:12" ht="15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</row>
    <row r="1030" spans="1:12" ht="15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</row>
    <row r="1031" spans="1:12" ht="15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</row>
    <row r="1032" spans="1:12" ht="15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</row>
    <row r="1033" spans="1:12" ht="15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</row>
    <row r="1034" spans="1:12" ht="15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</row>
    <row r="1035" spans="1:12" ht="15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</row>
    <row r="1036" spans="1:12" ht="15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</row>
    <row r="1037" spans="1:12" ht="15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</row>
    <row r="1038" spans="1:12" ht="15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</row>
    <row r="1039" spans="1:12" ht="15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</row>
    <row r="1040" spans="1:12" ht="15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</row>
    <row r="1041" spans="1:12" ht="15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</row>
    <row r="1042" spans="1:12" ht="15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</row>
    <row r="1043" spans="1:12" ht="15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</row>
    <row r="1044" spans="1:12" ht="15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</row>
    <row r="1045" spans="1:12" ht="15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</row>
    <row r="1046" spans="1:12" ht="15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</row>
    <row r="1047" spans="1:12" ht="15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</row>
    <row r="1048" spans="1:12" ht="15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</row>
    <row r="1049" spans="1:12" ht="15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</row>
    <row r="1050" spans="1:12" ht="15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</row>
    <row r="1051" spans="1:12" ht="15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</row>
    <row r="1052" spans="1:12" ht="15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</row>
    <row r="1053" spans="1:12" ht="15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</row>
    <row r="1054" spans="1:12" ht="15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</row>
    <row r="1055" spans="1:12" ht="15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</row>
    <row r="1056" spans="1:12" ht="15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</row>
    <row r="1057" spans="1:12" ht="15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</row>
    <row r="1058" spans="1:12" ht="15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</row>
    <row r="1059" spans="1:12" ht="15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</row>
    <row r="1060" spans="1:12" ht="15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</row>
  </sheetData>
  <mergeCells count="1">
    <mergeCell ref="A3:K3"/>
  </mergeCells>
  <printOptions/>
  <pageMargins left="0.44" right="0.38" top="0.72" bottom="0.74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5.875" style="0" customWidth="1"/>
    <col min="4" max="4" width="12.25390625" style="0" customWidth="1"/>
    <col min="5" max="5" width="8.875" style="0" customWidth="1"/>
    <col min="6" max="6" width="9.625" style="0" customWidth="1"/>
    <col min="7" max="7" width="6.875" style="0" customWidth="1"/>
    <col min="8" max="10" width="10.375" style="0" customWidth="1"/>
    <col min="11" max="11" width="13.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t="s">
        <v>8</v>
      </c>
      <c r="J1" s="65" t="s">
        <v>131</v>
      </c>
      <c r="K1" s="2"/>
    </row>
    <row r="2" spans="1:11" ht="22.5">
      <c r="A2" s="77" t="s">
        <v>141</v>
      </c>
      <c r="B2" s="77"/>
      <c r="C2" s="77"/>
      <c r="D2" s="77"/>
      <c r="E2" s="77"/>
      <c r="F2" s="77"/>
      <c r="G2" s="77"/>
      <c r="H2" s="77"/>
      <c r="I2" s="77"/>
      <c r="J2" s="77"/>
      <c r="K2" s="2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7.75" customHeight="1">
      <c r="A4" s="6" t="s">
        <v>29</v>
      </c>
      <c r="B4" s="6" t="s">
        <v>178</v>
      </c>
      <c r="C4" s="6" t="s">
        <v>30</v>
      </c>
      <c r="D4" s="67" t="s">
        <v>171</v>
      </c>
      <c r="E4" s="6" t="s">
        <v>39</v>
      </c>
      <c r="F4" s="6" t="s">
        <v>31</v>
      </c>
      <c r="G4" s="6" t="s">
        <v>32</v>
      </c>
      <c r="H4" s="6" t="s">
        <v>33</v>
      </c>
      <c r="I4" s="7" t="s">
        <v>34</v>
      </c>
      <c r="J4" s="7" t="s">
        <v>35</v>
      </c>
      <c r="K4" s="7" t="s">
        <v>41</v>
      </c>
    </row>
    <row r="5" spans="1:11" ht="134.25" customHeight="1">
      <c r="A5" s="6">
        <v>1</v>
      </c>
      <c r="B5" s="14" t="s">
        <v>98</v>
      </c>
      <c r="C5" s="6" t="s">
        <v>36</v>
      </c>
      <c r="D5" s="6"/>
      <c r="E5" s="8">
        <v>1200</v>
      </c>
      <c r="F5" s="48"/>
      <c r="G5" s="51"/>
      <c r="H5" s="48">
        <f>(F5*G5)+F5</f>
        <v>0</v>
      </c>
      <c r="I5" s="48">
        <f>(E5*F5)</f>
        <v>0</v>
      </c>
      <c r="J5" s="48">
        <f>(I5*G5)+I5</f>
        <v>0</v>
      </c>
      <c r="K5" s="4" t="s">
        <v>47</v>
      </c>
    </row>
    <row r="6" spans="1:11" ht="63">
      <c r="A6" s="6">
        <v>2</v>
      </c>
      <c r="B6" s="14" t="s">
        <v>1</v>
      </c>
      <c r="C6" s="6" t="s">
        <v>36</v>
      </c>
      <c r="D6" s="6"/>
      <c r="E6" s="4">
        <v>550</v>
      </c>
      <c r="F6" s="48"/>
      <c r="G6" s="51"/>
      <c r="H6" s="48">
        <f aca="true" t="shared" si="0" ref="H6:H14">(F6*G6)+F6</f>
        <v>0</v>
      </c>
      <c r="I6" s="48">
        <f aca="true" t="shared" si="1" ref="I6:I14">(E6*F6)</f>
        <v>0</v>
      </c>
      <c r="J6" s="48">
        <f aca="true" t="shared" si="2" ref="J6:J14">(I6*G6)+I6</f>
        <v>0</v>
      </c>
      <c r="K6" s="4" t="s">
        <v>47</v>
      </c>
    </row>
    <row r="7" spans="1:11" ht="141.75">
      <c r="A7" s="6">
        <v>3</v>
      </c>
      <c r="B7" s="14" t="s">
        <v>13</v>
      </c>
      <c r="C7" s="6" t="s">
        <v>36</v>
      </c>
      <c r="D7" s="6"/>
      <c r="E7" s="4">
        <v>285</v>
      </c>
      <c r="F7" s="48"/>
      <c r="G7" s="51"/>
      <c r="H7" s="48">
        <f t="shared" si="0"/>
        <v>0</v>
      </c>
      <c r="I7" s="48">
        <f t="shared" si="1"/>
        <v>0</v>
      </c>
      <c r="J7" s="48">
        <f t="shared" si="2"/>
        <v>0</v>
      </c>
      <c r="K7" s="4" t="s">
        <v>47</v>
      </c>
    </row>
    <row r="8" spans="1:11" ht="222.75" customHeight="1">
      <c r="A8" s="6">
        <v>4</v>
      </c>
      <c r="B8" s="14" t="s">
        <v>99</v>
      </c>
      <c r="C8" s="6" t="s">
        <v>36</v>
      </c>
      <c r="D8" s="6"/>
      <c r="E8" s="4">
        <v>40</v>
      </c>
      <c r="F8" s="48"/>
      <c r="G8" s="51"/>
      <c r="H8" s="48">
        <f t="shared" si="0"/>
        <v>0</v>
      </c>
      <c r="I8" s="48">
        <f t="shared" si="1"/>
        <v>0</v>
      </c>
      <c r="J8" s="48">
        <f t="shared" si="2"/>
        <v>0</v>
      </c>
      <c r="K8" s="4" t="s">
        <v>47</v>
      </c>
    </row>
    <row r="9" spans="1:11" ht="216" customHeight="1">
      <c r="A9" s="6">
        <v>5</v>
      </c>
      <c r="B9" s="14" t="s">
        <v>100</v>
      </c>
      <c r="C9" s="6" t="s">
        <v>36</v>
      </c>
      <c r="D9" s="6"/>
      <c r="E9" s="4">
        <v>35</v>
      </c>
      <c r="F9" s="48"/>
      <c r="G9" s="51"/>
      <c r="H9" s="48">
        <f t="shared" si="0"/>
        <v>0</v>
      </c>
      <c r="I9" s="48">
        <f t="shared" si="1"/>
        <v>0</v>
      </c>
      <c r="J9" s="48">
        <f t="shared" si="2"/>
        <v>0</v>
      </c>
      <c r="K9" s="4" t="s">
        <v>47</v>
      </c>
    </row>
    <row r="10" spans="1:11" ht="90" customHeight="1">
      <c r="A10" s="6">
        <v>6</v>
      </c>
      <c r="B10" s="14" t="s">
        <v>101</v>
      </c>
      <c r="C10" s="6"/>
      <c r="D10" s="6"/>
      <c r="E10" s="4">
        <v>9000</v>
      </c>
      <c r="F10" s="48"/>
      <c r="G10" s="51"/>
      <c r="H10" s="48">
        <f t="shared" si="0"/>
        <v>0</v>
      </c>
      <c r="I10" s="48">
        <f t="shared" si="1"/>
        <v>0</v>
      </c>
      <c r="J10" s="48">
        <f t="shared" si="2"/>
        <v>0</v>
      </c>
      <c r="K10" s="4" t="s">
        <v>47</v>
      </c>
    </row>
    <row r="11" spans="1:11" ht="81.75" customHeight="1">
      <c r="A11" s="6">
        <v>7</v>
      </c>
      <c r="B11" s="14" t="s">
        <v>102</v>
      </c>
      <c r="C11" s="6" t="s">
        <v>36</v>
      </c>
      <c r="D11" s="6"/>
      <c r="E11" s="4">
        <v>6300</v>
      </c>
      <c r="F11" s="48"/>
      <c r="G11" s="51"/>
      <c r="H11" s="48">
        <f t="shared" si="0"/>
        <v>0</v>
      </c>
      <c r="I11" s="48">
        <f t="shared" si="1"/>
        <v>0</v>
      </c>
      <c r="J11" s="48">
        <f t="shared" si="2"/>
        <v>0</v>
      </c>
      <c r="K11" s="4" t="s">
        <v>47</v>
      </c>
    </row>
    <row r="12" spans="1:11" ht="95.25" customHeight="1">
      <c r="A12" s="6">
        <v>8</v>
      </c>
      <c r="B12" s="14" t="s">
        <v>26</v>
      </c>
      <c r="C12" s="6" t="s">
        <v>36</v>
      </c>
      <c r="D12" s="6"/>
      <c r="E12" s="8">
        <v>3000</v>
      </c>
      <c r="F12" s="48"/>
      <c r="G12" s="51"/>
      <c r="H12" s="48">
        <f t="shared" si="0"/>
        <v>0</v>
      </c>
      <c r="I12" s="48">
        <f t="shared" si="1"/>
        <v>0</v>
      </c>
      <c r="J12" s="48">
        <f t="shared" si="2"/>
        <v>0</v>
      </c>
      <c r="K12" s="4" t="s">
        <v>47</v>
      </c>
    </row>
    <row r="13" spans="1:11" ht="15.75">
      <c r="A13" s="6">
        <v>9</v>
      </c>
      <c r="B13" s="4" t="s">
        <v>27</v>
      </c>
      <c r="C13" s="6" t="s">
        <v>36</v>
      </c>
      <c r="D13" s="6"/>
      <c r="E13" s="8">
        <v>2300</v>
      </c>
      <c r="F13" s="48"/>
      <c r="G13" s="51"/>
      <c r="H13" s="48">
        <f t="shared" si="0"/>
        <v>0</v>
      </c>
      <c r="I13" s="48">
        <f t="shared" si="1"/>
        <v>0</v>
      </c>
      <c r="J13" s="48">
        <f t="shared" si="2"/>
        <v>0</v>
      </c>
      <c r="K13" s="4" t="s">
        <v>47</v>
      </c>
    </row>
    <row r="14" spans="1:11" ht="78.75">
      <c r="A14" s="6">
        <v>10</v>
      </c>
      <c r="B14" s="14" t="s">
        <v>28</v>
      </c>
      <c r="C14" s="6" t="s">
        <v>36</v>
      </c>
      <c r="D14" s="6"/>
      <c r="E14" s="8">
        <v>17500</v>
      </c>
      <c r="F14" s="48"/>
      <c r="G14" s="51"/>
      <c r="H14" s="48">
        <f t="shared" si="0"/>
        <v>0</v>
      </c>
      <c r="I14" s="48">
        <f t="shared" si="1"/>
        <v>0</v>
      </c>
      <c r="J14" s="48">
        <f t="shared" si="2"/>
        <v>0</v>
      </c>
      <c r="K14" s="4" t="s">
        <v>47</v>
      </c>
    </row>
    <row r="15" spans="1:11" ht="15.75">
      <c r="A15" s="4"/>
      <c r="B15" s="11" t="s">
        <v>38</v>
      </c>
      <c r="C15" s="11"/>
      <c r="D15" s="11"/>
      <c r="E15" s="11"/>
      <c r="F15" s="50"/>
      <c r="G15" s="50"/>
      <c r="H15" s="50"/>
      <c r="I15" s="50">
        <f>SUM(I5:I14)</f>
        <v>0</v>
      </c>
      <c r="J15" s="56">
        <f>SUM(J5:J14)</f>
        <v>0</v>
      </c>
      <c r="K15" s="12"/>
    </row>
    <row r="16" spans="1:11" ht="13.5" customHeight="1">
      <c r="A16" s="9"/>
      <c r="B16" s="68" t="s">
        <v>103</v>
      </c>
      <c r="C16" s="9"/>
      <c r="D16" s="9"/>
      <c r="E16" s="9"/>
      <c r="F16" s="63"/>
      <c r="G16" s="63"/>
      <c r="H16" s="63"/>
      <c r="I16" s="63"/>
      <c r="J16" s="63"/>
      <c r="K16" s="9"/>
    </row>
    <row r="17" spans="1:11" ht="13.5" customHeight="1">
      <c r="A17" s="9"/>
      <c r="B17" s="76" t="s">
        <v>21</v>
      </c>
      <c r="C17" s="9"/>
      <c r="D17" s="9"/>
      <c r="E17" s="9"/>
      <c r="F17" s="63"/>
      <c r="G17" s="63"/>
      <c r="H17" s="63"/>
      <c r="I17" s="63"/>
      <c r="J17" s="63"/>
      <c r="K17" s="9"/>
    </row>
    <row r="18" spans="1:11" ht="15" customHeight="1">
      <c r="A18" s="9"/>
      <c r="B18" s="16" t="s">
        <v>12</v>
      </c>
      <c r="C18" s="9"/>
      <c r="D18" s="9"/>
      <c r="E18" s="9"/>
      <c r="F18" s="9"/>
      <c r="G18" s="9"/>
      <c r="H18" s="9"/>
      <c r="I18" s="9"/>
      <c r="J18" s="9"/>
      <c r="K18" s="2"/>
    </row>
    <row r="19" spans="1:11" ht="12.75" customHeight="1">
      <c r="A19" s="9"/>
      <c r="B19" s="46" t="s">
        <v>11</v>
      </c>
      <c r="C19" s="9"/>
      <c r="D19" s="9"/>
      <c r="E19" s="9"/>
      <c r="F19" s="9"/>
      <c r="G19" s="9"/>
      <c r="H19" s="9"/>
      <c r="I19" s="9"/>
      <c r="J19" s="9"/>
      <c r="K19" s="2"/>
    </row>
    <row r="20" spans="1:11" ht="15.75">
      <c r="A20" s="9"/>
      <c r="B20" s="9" t="s">
        <v>9</v>
      </c>
      <c r="C20" s="9"/>
      <c r="D20" s="9"/>
      <c r="E20" s="9"/>
      <c r="F20" s="9"/>
      <c r="G20" s="9"/>
      <c r="H20" s="9"/>
      <c r="I20" s="9"/>
      <c r="J20" s="9"/>
      <c r="K20" s="2"/>
    </row>
    <row r="21" spans="1:11" ht="13.5" customHeight="1">
      <c r="A21" s="9"/>
      <c r="B21" s="9" t="s">
        <v>10</v>
      </c>
      <c r="C21" s="9"/>
      <c r="D21" s="9"/>
      <c r="E21" s="9"/>
      <c r="F21" s="9"/>
      <c r="G21" s="9"/>
      <c r="H21" s="9"/>
      <c r="I21" s="9"/>
      <c r="J21" s="9"/>
      <c r="K21" s="2"/>
    </row>
    <row r="22" spans="1:11" ht="13.5" customHeight="1">
      <c r="A22" s="9"/>
      <c r="B22" s="9" t="s">
        <v>161</v>
      </c>
      <c r="C22" s="9"/>
      <c r="D22" s="9"/>
      <c r="E22" s="9"/>
      <c r="F22" s="9"/>
      <c r="G22" s="9"/>
      <c r="H22" s="9"/>
      <c r="I22" s="9"/>
      <c r="J22" s="9"/>
      <c r="K22" s="2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A2:J2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16" sqref="B16"/>
    </sheetView>
  </sheetViews>
  <sheetFormatPr defaultColWidth="9.00390625" defaultRowHeight="12.75"/>
  <cols>
    <col min="1" max="1" width="4.625" style="0" customWidth="1"/>
    <col min="2" max="2" width="51.00390625" style="0" customWidth="1"/>
    <col min="3" max="3" width="5.125" style="0" customWidth="1"/>
    <col min="4" max="4" width="11.75390625" style="0" customWidth="1"/>
    <col min="5" max="5" width="6.75390625" style="0" customWidth="1"/>
    <col min="6" max="6" width="10.375" style="0" customWidth="1"/>
    <col min="7" max="7" width="5.25390625" style="0" customWidth="1"/>
    <col min="8" max="8" width="11.125" style="0" customWidth="1"/>
    <col min="9" max="9" width="10.75390625" style="0" customWidth="1"/>
    <col min="10" max="10" width="11.00390625" style="0" customWidth="1"/>
    <col min="11" max="11" width="13.75390625" style="0" customWidth="1"/>
  </cols>
  <sheetData>
    <row r="2" spans="9:11" ht="12.75">
      <c r="I2" t="s">
        <v>22</v>
      </c>
      <c r="K2" s="58" t="s">
        <v>131</v>
      </c>
    </row>
    <row r="3" spans="1:12" ht="23.25">
      <c r="A3" s="78" t="s">
        <v>127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7"/>
    </row>
    <row r="4" spans="1:1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60.75" customHeight="1">
      <c r="A6" s="20" t="s">
        <v>29</v>
      </c>
      <c r="B6" s="20" t="s">
        <v>178</v>
      </c>
      <c r="C6" s="20" t="s">
        <v>30</v>
      </c>
      <c r="D6" s="21" t="s">
        <v>171</v>
      </c>
      <c r="E6" s="20" t="s">
        <v>39</v>
      </c>
      <c r="F6" s="20" t="s">
        <v>31</v>
      </c>
      <c r="G6" s="20" t="s">
        <v>32</v>
      </c>
      <c r="H6" s="20" t="s">
        <v>33</v>
      </c>
      <c r="I6" s="21" t="s">
        <v>52</v>
      </c>
      <c r="J6" s="21" t="s">
        <v>35</v>
      </c>
      <c r="K6" s="20" t="s">
        <v>41</v>
      </c>
      <c r="L6" s="16"/>
    </row>
    <row r="7" spans="1:12" ht="112.5" customHeight="1">
      <c r="A7" s="18">
        <v>1</v>
      </c>
      <c r="B7" s="19" t="s">
        <v>132</v>
      </c>
      <c r="C7" s="19" t="s">
        <v>37</v>
      </c>
      <c r="D7" s="19"/>
      <c r="E7" s="19">
        <v>2</v>
      </c>
      <c r="F7" s="36"/>
      <c r="G7" s="54"/>
      <c r="H7" s="36">
        <f>(F7*G7)+F7</f>
        <v>0</v>
      </c>
      <c r="I7" s="36">
        <f>(E7*F7)</f>
        <v>0</v>
      </c>
      <c r="J7" s="36">
        <f>(I7*G7)+I7</f>
        <v>0</v>
      </c>
      <c r="K7" s="18" t="s">
        <v>53</v>
      </c>
      <c r="L7" s="16"/>
    </row>
    <row r="8" spans="1:12" ht="15.75">
      <c r="A8" s="18"/>
      <c r="B8" s="29" t="s">
        <v>38</v>
      </c>
      <c r="C8" s="23"/>
      <c r="D8" s="23"/>
      <c r="E8" s="23"/>
      <c r="F8" s="53"/>
      <c r="G8" s="53"/>
      <c r="H8" s="53"/>
      <c r="I8" s="53">
        <f>SUM(I7)</f>
        <v>0</v>
      </c>
      <c r="J8" s="53">
        <f>SUM(J7)</f>
        <v>0</v>
      </c>
      <c r="K8" s="24"/>
      <c r="L8" s="16"/>
    </row>
    <row r="9" spans="1:12" ht="15.75">
      <c r="A9" s="27"/>
      <c r="B9" s="27" t="s">
        <v>135</v>
      </c>
      <c r="C9" s="27"/>
      <c r="D9" s="27"/>
      <c r="E9" s="27"/>
      <c r="F9" s="59"/>
      <c r="G9" s="59"/>
      <c r="H9" s="59"/>
      <c r="I9" s="59"/>
      <c r="J9" s="59"/>
      <c r="K9" s="27"/>
      <c r="L9" s="16"/>
    </row>
    <row r="10" spans="1:12" ht="15.75">
      <c r="A10" s="16"/>
      <c r="B10" s="16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6"/>
      <c r="B11" s="46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>
      <c r="A12" s="16"/>
      <c r="B12" s="9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>
      <c r="A13" s="16"/>
      <c r="B13" s="9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mergeCells count="1">
    <mergeCell ref="A3:K3"/>
  </mergeCells>
  <printOptions/>
  <pageMargins left="0.4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J1" sqref="J1"/>
    </sheetView>
  </sheetViews>
  <sheetFormatPr defaultColWidth="9.00390625" defaultRowHeight="12.75"/>
  <cols>
    <col min="1" max="1" width="3.875" style="0" customWidth="1"/>
    <col min="2" max="2" width="54.875" style="0" customWidth="1"/>
    <col min="3" max="3" width="5.125" style="0" customWidth="1"/>
    <col min="4" max="4" width="11.875" style="0" customWidth="1"/>
    <col min="5" max="5" width="8.00390625" style="0" customWidth="1"/>
    <col min="6" max="6" width="10.00390625" style="0" customWidth="1"/>
    <col min="7" max="7" width="5.625" style="0" customWidth="1"/>
    <col min="8" max="8" width="11.125" style="0" customWidth="1"/>
    <col min="9" max="9" width="9.625" style="0" customWidth="1"/>
    <col min="10" max="10" width="8.75390625" style="0" customWidth="1"/>
    <col min="11" max="11" width="13.625" style="0" customWidth="1"/>
  </cols>
  <sheetData>
    <row r="1" spans="8:10" ht="12.75">
      <c r="H1" t="s">
        <v>24</v>
      </c>
      <c r="J1" s="58" t="s">
        <v>131</v>
      </c>
    </row>
    <row r="2" spans="1:12" ht="23.25">
      <c r="A2" s="78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7"/>
    </row>
    <row r="3" spans="1:12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63">
      <c r="A4" s="20" t="s">
        <v>29</v>
      </c>
      <c r="B4" s="20" t="s">
        <v>178</v>
      </c>
      <c r="C4" s="20" t="s">
        <v>30</v>
      </c>
      <c r="D4" s="21" t="s">
        <v>171</v>
      </c>
      <c r="E4" s="20" t="s">
        <v>39</v>
      </c>
      <c r="F4" s="20" t="s">
        <v>31</v>
      </c>
      <c r="G4" s="20" t="s">
        <v>32</v>
      </c>
      <c r="H4" s="20" t="s">
        <v>33</v>
      </c>
      <c r="I4" s="21" t="s">
        <v>34</v>
      </c>
      <c r="J4" s="21" t="s">
        <v>35</v>
      </c>
      <c r="K4" s="20" t="s">
        <v>41</v>
      </c>
      <c r="L4" s="16"/>
    </row>
    <row r="5" spans="1:12" ht="15.75">
      <c r="A5" s="20">
        <v>1</v>
      </c>
      <c r="B5" s="18" t="s">
        <v>57</v>
      </c>
      <c r="C5" s="18" t="s">
        <v>36</v>
      </c>
      <c r="D5" s="18"/>
      <c r="E5" s="18">
        <v>1400</v>
      </c>
      <c r="F5" s="36"/>
      <c r="G5" s="54"/>
      <c r="H5" s="36">
        <f>(F5*G5)+F5</f>
        <v>0</v>
      </c>
      <c r="I5" s="36">
        <f>(E5*F5)</f>
        <v>0</v>
      </c>
      <c r="J5" s="36">
        <f>(I5*G5)+I5</f>
        <v>0</v>
      </c>
      <c r="K5" s="18" t="s">
        <v>43</v>
      </c>
      <c r="L5" s="16"/>
    </row>
    <row r="6" spans="1:11" ht="15.75">
      <c r="A6" s="20">
        <v>2</v>
      </c>
      <c r="B6" s="4" t="s">
        <v>49</v>
      </c>
      <c r="C6" s="4" t="s">
        <v>36</v>
      </c>
      <c r="D6" s="4"/>
      <c r="E6" s="4">
        <v>250</v>
      </c>
      <c r="F6" s="48"/>
      <c r="G6" s="51"/>
      <c r="H6" s="36">
        <f aca="true" t="shared" si="0" ref="H6:H14">(F6*G6)+F6</f>
        <v>0</v>
      </c>
      <c r="I6" s="36">
        <f aca="true" t="shared" si="1" ref="I6:I14">(E6*F6)</f>
        <v>0</v>
      </c>
      <c r="J6" s="36">
        <f aca="true" t="shared" si="2" ref="J6:J14">(I6*G6)+I6</f>
        <v>0</v>
      </c>
      <c r="K6" s="4" t="s">
        <v>47</v>
      </c>
    </row>
    <row r="7" spans="1:11" ht="31.5">
      <c r="A7" s="20">
        <v>3</v>
      </c>
      <c r="B7" s="14" t="s">
        <v>90</v>
      </c>
      <c r="C7" s="4" t="s">
        <v>36</v>
      </c>
      <c r="D7" s="4"/>
      <c r="E7" s="4">
        <v>3350</v>
      </c>
      <c r="F7" s="48"/>
      <c r="G7" s="51"/>
      <c r="H7" s="36">
        <f t="shared" si="0"/>
        <v>0</v>
      </c>
      <c r="I7" s="36">
        <f t="shared" si="1"/>
        <v>0</v>
      </c>
      <c r="J7" s="36">
        <f t="shared" si="2"/>
        <v>0</v>
      </c>
      <c r="K7" s="4" t="s">
        <v>44</v>
      </c>
    </row>
    <row r="8" spans="1:11" ht="31.5">
      <c r="A8" s="20">
        <v>4</v>
      </c>
      <c r="B8" s="14" t="s">
        <v>91</v>
      </c>
      <c r="C8" s="4" t="s">
        <v>36</v>
      </c>
      <c r="D8" s="4"/>
      <c r="E8" s="4">
        <v>180</v>
      </c>
      <c r="F8" s="48"/>
      <c r="G8" s="51"/>
      <c r="H8" s="36">
        <f t="shared" si="0"/>
        <v>0</v>
      </c>
      <c r="I8" s="36">
        <f t="shared" si="1"/>
        <v>0</v>
      </c>
      <c r="J8" s="36">
        <f t="shared" si="2"/>
        <v>0</v>
      </c>
      <c r="K8" s="4" t="s">
        <v>44</v>
      </c>
    </row>
    <row r="9" spans="1:11" ht="62.25" customHeight="1">
      <c r="A9" s="20">
        <v>5</v>
      </c>
      <c r="B9" s="14" t="s">
        <v>150</v>
      </c>
      <c r="C9" s="14" t="s">
        <v>36</v>
      </c>
      <c r="D9" s="14"/>
      <c r="E9" s="14">
        <v>22</v>
      </c>
      <c r="F9" s="49"/>
      <c r="G9" s="51"/>
      <c r="H9" s="36">
        <f t="shared" si="0"/>
        <v>0</v>
      </c>
      <c r="I9" s="36">
        <f t="shared" si="1"/>
        <v>0</v>
      </c>
      <c r="J9" s="36">
        <f t="shared" si="2"/>
        <v>0</v>
      </c>
      <c r="K9" s="4" t="s">
        <v>62</v>
      </c>
    </row>
    <row r="10" spans="1:11" ht="46.5" customHeight="1">
      <c r="A10" s="20">
        <v>6</v>
      </c>
      <c r="B10" s="14" t="s">
        <v>73</v>
      </c>
      <c r="C10" s="14" t="s">
        <v>72</v>
      </c>
      <c r="D10" s="14"/>
      <c r="E10" s="14">
        <v>260</v>
      </c>
      <c r="F10" s="49"/>
      <c r="G10" s="51"/>
      <c r="H10" s="36">
        <f t="shared" si="0"/>
        <v>0</v>
      </c>
      <c r="I10" s="36">
        <f t="shared" si="1"/>
        <v>0</v>
      </c>
      <c r="J10" s="36">
        <f t="shared" si="2"/>
        <v>0</v>
      </c>
      <c r="K10" s="4" t="s">
        <v>113</v>
      </c>
    </row>
    <row r="11" spans="1:11" ht="103.5" customHeight="1">
      <c r="A11" s="20">
        <v>7</v>
      </c>
      <c r="B11" s="14" t="s">
        <v>163</v>
      </c>
      <c r="C11" s="14" t="s">
        <v>36</v>
      </c>
      <c r="D11" s="14"/>
      <c r="E11" s="14">
        <v>180</v>
      </c>
      <c r="F11" s="49"/>
      <c r="G11" s="51"/>
      <c r="H11" s="36">
        <f t="shared" si="0"/>
        <v>0</v>
      </c>
      <c r="I11" s="36">
        <f t="shared" si="1"/>
        <v>0</v>
      </c>
      <c r="J11" s="36">
        <f t="shared" si="2"/>
        <v>0</v>
      </c>
      <c r="K11" s="4" t="s">
        <v>44</v>
      </c>
    </row>
    <row r="12" spans="1:11" ht="94.5">
      <c r="A12" s="20">
        <v>8</v>
      </c>
      <c r="B12" s="14" t="s">
        <v>175</v>
      </c>
      <c r="C12" s="14" t="s">
        <v>36</v>
      </c>
      <c r="D12" s="14"/>
      <c r="E12" s="14">
        <v>40</v>
      </c>
      <c r="F12" s="49"/>
      <c r="G12" s="51"/>
      <c r="H12" s="36">
        <f t="shared" si="0"/>
        <v>0</v>
      </c>
      <c r="I12" s="36">
        <f t="shared" si="1"/>
        <v>0</v>
      </c>
      <c r="J12" s="36">
        <f t="shared" si="2"/>
        <v>0</v>
      </c>
      <c r="K12" s="4" t="s">
        <v>112</v>
      </c>
    </row>
    <row r="13" spans="1:11" ht="98.25" customHeight="1">
      <c r="A13" s="20">
        <v>9</v>
      </c>
      <c r="B13" s="14" t="s">
        <v>176</v>
      </c>
      <c r="C13" s="14" t="s">
        <v>36</v>
      </c>
      <c r="D13" s="14"/>
      <c r="E13" s="14">
        <v>20</v>
      </c>
      <c r="F13" s="49"/>
      <c r="G13" s="51"/>
      <c r="H13" s="36">
        <f t="shared" si="0"/>
        <v>0</v>
      </c>
      <c r="I13" s="36">
        <f t="shared" si="1"/>
        <v>0</v>
      </c>
      <c r="J13" s="36">
        <f t="shared" si="2"/>
        <v>0</v>
      </c>
      <c r="K13" s="4" t="s">
        <v>43</v>
      </c>
    </row>
    <row r="14" spans="1:11" ht="32.25" customHeight="1">
      <c r="A14" s="20">
        <v>10</v>
      </c>
      <c r="B14" s="14" t="s">
        <v>76</v>
      </c>
      <c r="C14" s="14" t="s">
        <v>37</v>
      </c>
      <c r="D14" s="14"/>
      <c r="E14" s="14">
        <v>100</v>
      </c>
      <c r="F14" s="49"/>
      <c r="G14" s="51"/>
      <c r="H14" s="36">
        <f t="shared" si="0"/>
        <v>0</v>
      </c>
      <c r="I14" s="36">
        <f t="shared" si="1"/>
        <v>0</v>
      </c>
      <c r="J14" s="36">
        <f t="shared" si="2"/>
        <v>0</v>
      </c>
      <c r="K14" s="4" t="s">
        <v>50</v>
      </c>
    </row>
    <row r="15" spans="1:12" ht="15.75">
      <c r="A15" s="18"/>
      <c r="B15" s="29" t="s">
        <v>38</v>
      </c>
      <c r="C15" s="23"/>
      <c r="D15" s="23"/>
      <c r="E15" s="23"/>
      <c r="F15" s="53"/>
      <c r="G15" s="53"/>
      <c r="H15" s="53"/>
      <c r="I15" s="36">
        <f>SUM(I5:I14)</f>
        <v>0</v>
      </c>
      <c r="J15" s="36">
        <f>SUM(J5:J14)</f>
        <v>0</v>
      </c>
      <c r="K15" s="24"/>
      <c r="L15" s="16"/>
    </row>
    <row r="16" spans="1:12" ht="15.75">
      <c r="A16" s="16"/>
      <c r="B16" s="16" t="s">
        <v>12</v>
      </c>
      <c r="C16" s="16"/>
      <c r="D16" s="16"/>
      <c r="E16" s="16"/>
      <c r="F16" s="16"/>
      <c r="G16" s="16"/>
      <c r="H16" s="16"/>
      <c r="I16" s="55"/>
      <c r="J16" s="55"/>
      <c r="K16" s="16"/>
      <c r="L16" s="16"/>
    </row>
    <row r="17" spans="1:12" ht="15.75">
      <c r="A17" s="16"/>
      <c r="B17" s="4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6"/>
      <c r="B18" s="9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/>
      <c r="B19" s="9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mergeCells count="1">
    <mergeCell ref="A2:K2"/>
  </mergeCells>
  <printOptions/>
  <pageMargins left="0.38" right="0.37" top="0.71" bottom="0.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G4" sqref="G4"/>
    </sheetView>
  </sheetViews>
  <sheetFormatPr defaultColWidth="9.00390625" defaultRowHeight="12.75"/>
  <cols>
    <col min="1" max="1" width="3.75390625" style="0" customWidth="1"/>
    <col min="2" max="2" width="49.875" style="0" customWidth="1"/>
    <col min="3" max="3" width="5.00390625" style="0" customWidth="1"/>
    <col min="4" max="4" width="11.875" style="0" customWidth="1"/>
    <col min="5" max="5" width="7.625" style="0" customWidth="1"/>
    <col min="6" max="6" width="10.375" style="0" customWidth="1"/>
    <col min="7" max="7" width="6.25390625" style="0" customWidth="1"/>
    <col min="8" max="8" width="11.00390625" style="0" customWidth="1"/>
    <col min="9" max="9" width="9.75390625" style="0" customWidth="1"/>
    <col min="10" max="10" width="9.875" style="0" customWidth="1"/>
    <col min="11" max="11" width="13.625" style="0" customWidth="1"/>
  </cols>
  <sheetData>
    <row r="1" spans="8:10" ht="12.75">
      <c r="H1" t="s">
        <v>25</v>
      </c>
      <c r="J1" s="58" t="s">
        <v>131</v>
      </c>
    </row>
    <row r="3" spans="1:12" ht="23.25">
      <c r="A3" s="32"/>
      <c r="B3" s="32"/>
      <c r="C3" s="32"/>
      <c r="D3" s="32"/>
      <c r="E3" s="31" t="s">
        <v>129</v>
      </c>
      <c r="F3" s="31"/>
      <c r="G3" s="31"/>
      <c r="H3" s="31"/>
      <c r="I3" s="31"/>
      <c r="J3" s="31"/>
      <c r="K3" s="31"/>
      <c r="L3" s="17"/>
    </row>
    <row r="6" spans="1:12" ht="63">
      <c r="A6" s="20" t="s">
        <v>29</v>
      </c>
      <c r="B6" s="20" t="s">
        <v>178</v>
      </c>
      <c r="C6" s="20" t="s">
        <v>30</v>
      </c>
      <c r="D6" s="21" t="s">
        <v>173</v>
      </c>
      <c r="E6" s="20" t="s">
        <v>39</v>
      </c>
      <c r="F6" s="20" t="s">
        <v>31</v>
      </c>
      <c r="G6" s="20" t="s">
        <v>32</v>
      </c>
      <c r="H6" s="20" t="s">
        <v>33</v>
      </c>
      <c r="I6" s="21" t="s">
        <v>34</v>
      </c>
      <c r="J6" s="21" t="s">
        <v>35</v>
      </c>
      <c r="K6" s="20" t="s">
        <v>41</v>
      </c>
      <c r="L6" s="16"/>
    </row>
    <row r="7" spans="1:12" ht="31.5">
      <c r="A7" s="37">
        <v>1</v>
      </c>
      <c r="B7" s="39" t="s">
        <v>69</v>
      </c>
      <c r="C7" s="40"/>
      <c r="D7" s="40"/>
      <c r="E7" s="40"/>
      <c r="F7" s="23"/>
      <c r="G7" s="23"/>
      <c r="H7" s="23"/>
      <c r="I7" s="30"/>
      <c r="J7" s="23"/>
      <c r="K7" s="24" t="s">
        <v>114</v>
      </c>
      <c r="L7" s="16"/>
    </row>
    <row r="8" spans="1:12" ht="15.75">
      <c r="A8" s="38"/>
      <c r="B8" s="19" t="s">
        <v>63</v>
      </c>
      <c r="C8" s="19" t="s">
        <v>36</v>
      </c>
      <c r="D8" s="19"/>
      <c r="E8" s="19">
        <v>80</v>
      </c>
      <c r="F8" s="36"/>
      <c r="G8" s="54"/>
      <c r="H8" s="36">
        <f>(F8*G8)+F8</f>
        <v>0</v>
      </c>
      <c r="I8" s="36">
        <f>(E8*F8)</f>
        <v>0</v>
      </c>
      <c r="J8" s="36">
        <f>(I8*G8)+I8</f>
        <v>0</v>
      </c>
      <c r="K8" s="18"/>
      <c r="L8" s="16"/>
    </row>
    <row r="9" spans="1:12" ht="15.75">
      <c r="A9" s="38"/>
      <c r="B9" s="19" t="s">
        <v>105</v>
      </c>
      <c r="C9" s="19" t="s">
        <v>36</v>
      </c>
      <c r="D9" s="19"/>
      <c r="E9" s="19">
        <v>5</v>
      </c>
      <c r="F9" s="36"/>
      <c r="G9" s="54"/>
      <c r="H9" s="36">
        <f aca="true" t="shared" si="0" ref="H9:H15">(F9*G9)+F9</f>
        <v>0</v>
      </c>
      <c r="I9" s="36">
        <f aca="true" t="shared" si="1" ref="I9:I15">(E9*F9)</f>
        <v>0</v>
      </c>
      <c r="J9" s="36">
        <f aca="true" t="shared" si="2" ref="J9:J15">(I9*G9)+I9</f>
        <v>0</v>
      </c>
      <c r="K9" s="18"/>
      <c r="L9" s="16"/>
    </row>
    <row r="10" spans="1:12" ht="15.75">
      <c r="A10" s="38"/>
      <c r="B10" s="19" t="s">
        <v>64</v>
      </c>
      <c r="C10" s="19" t="s">
        <v>36</v>
      </c>
      <c r="D10" s="19"/>
      <c r="E10" s="19">
        <v>600</v>
      </c>
      <c r="F10" s="36"/>
      <c r="G10" s="54"/>
      <c r="H10" s="36">
        <f t="shared" si="0"/>
        <v>0</v>
      </c>
      <c r="I10" s="36">
        <f t="shared" si="1"/>
        <v>0</v>
      </c>
      <c r="J10" s="36">
        <f t="shared" si="2"/>
        <v>0</v>
      </c>
      <c r="K10" s="18"/>
      <c r="L10" s="16"/>
    </row>
    <row r="11" spans="1:12" ht="15.75">
      <c r="A11" s="38"/>
      <c r="B11" s="19" t="s">
        <v>123</v>
      </c>
      <c r="C11" s="19" t="s">
        <v>36</v>
      </c>
      <c r="D11" s="19"/>
      <c r="E11" s="19">
        <v>10</v>
      </c>
      <c r="F11" s="36"/>
      <c r="G11" s="54"/>
      <c r="H11" s="36">
        <f t="shared" si="0"/>
        <v>0</v>
      </c>
      <c r="I11" s="36">
        <f t="shared" si="1"/>
        <v>0</v>
      </c>
      <c r="J11" s="36">
        <f t="shared" si="2"/>
        <v>0</v>
      </c>
      <c r="K11" s="18"/>
      <c r="L11" s="16"/>
    </row>
    <row r="12" spans="1:12" ht="15.75">
      <c r="A12" s="38"/>
      <c r="B12" s="19" t="s">
        <v>67</v>
      </c>
      <c r="C12" s="19" t="s">
        <v>36</v>
      </c>
      <c r="D12" s="19"/>
      <c r="E12" s="19">
        <v>530</v>
      </c>
      <c r="F12" s="36"/>
      <c r="G12" s="54"/>
      <c r="H12" s="36">
        <f t="shared" si="0"/>
        <v>0</v>
      </c>
      <c r="I12" s="36">
        <f t="shared" si="1"/>
        <v>0</v>
      </c>
      <c r="J12" s="36">
        <f t="shared" si="2"/>
        <v>0</v>
      </c>
      <c r="K12" s="18"/>
      <c r="L12" s="16"/>
    </row>
    <row r="13" spans="1:12" ht="15.75">
      <c r="A13" s="38"/>
      <c r="B13" s="19" t="s">
        <v>65</v>
      </c>
      <c r="C13" s="19" t="s">
        <v>36</v>
      </c>
      <c r="D13" s="19"/>
      <c r="E13" s="19">
        <v>45</v>
      </c>
      <c r="F13" s="36"/>
      <c r="G13" s="54"/>
      <c r="H13" s="36">
        <f t="shared" si="0"/>
        <v>0</v>
      </c>
      <c r="I13" s="36">
        <f t="shared" si="1"/>
        <v>0</v>
      </c>
      <c r="J13" s="36">
        <f t="shared" si="2"/>
        <v>0</v>
      </c>
      <c r="K13" s="18"/>
      <c r="L13" s="16"/>
    </row>
    <row r="14" spans="1:12" ht="15.75">
      <c r="A14" s="38"/>
      <c r="B14" s="19" t="s">
        <v>66</v>
      </c>
      <c r="C14" s="19" t="s">
        <v>36</v>
      </c>
      <c r="D14" s="19"/>
      <c r="E14" s="19">
        <v>45</v>
      </c>
      <c r="F14" s="36"/>
      <c r="G14" s="54"/>
      <c r="H14" s="36">
        <f t="shared" si="0"/>
        <v>0</v>
      </c>
      <c r="I14" s="36">
        <f t="shared" si="1"/>
        <v>0</v>
      </c>
      <c r="J14" s="36">
        <f t="shared" si="2"/>
        <v>0</v>
      </c>
      <c r="K14" s="18"/>
      <c r="L14" s="16"/>
    </row>
    <row r="15" spans="1:12" ht="31.5">
      <c r="A15" s="20">
        <v>2</v>
      </c>
      <c r="B15" s="19" t="s">
        <v>144</v>
      </c>
      <c r="C15" s="19" t="s">
        <v>36</v>
      </c>
      <c r="D15" s="19"/>
      <c r="E15" s="19">
        <v>20</v>
      </c>
      <c r="F15" s="36"/>
      <c r="G15" s="54"/>
      <c r="H15" s="36">
        <f t="shared" si="0"/>
        <v>0</v>
      </c>
      <c r="I15" s="36">
        <f t="shared" si="1"/>
        <v>0</v>
      </c>
      <c r="J15" s="36">
        <f t="shared" si="2"/>
        <v>0</v>
      </c>
      <c r="K15" s="18"/>
      <c r="L15" s="16"/>
    </row>
    <row r="16" spans="1:12" ht="15.75">
      <c r="A16" s="18"/>
      <c r="B16" s="29" t="s">
        <v>38</v>
      </c>
      <c r="C16" s="23"/>
      <c r="D16" s="23"/>
      <c r="E16" s="23"/>
      <c r="F16" s="53"/>
      <c r="G16" s="53"/>
      <c r="H16" s="53"/>
      <c r="I16" s="53">
        <f>SUM(I8:I15)</f>
        <v>0</v>
      </c>
      <c r="J16" s="53">
        <f>SUM(J8:J15)</f>
        <v>0</v>
      </c>
      <c r="K16" s="24"/>
      <c r="L16" s="16"/>
    </row>
    <row r="17" spans="1:12" ht="15.75">
      <c r="A17" s="25"/>
      <c r="B17" s="27" t="s">
        <v>14</v>
      </c>
      <c r="C17" s="25"/>
      <c r="D17" s="25"/>
      <c r="E17" s="25"/>
      <c r="F17" s="64"/>
      <c r="G17" s="64"/>
      <c r="H17" s="64"/>
      <c r="I17" s="64"/>
      <c r="J17" s="64"/>
      <c r="K17" s="25"/>
      <c r="L17" s="16"/>
    </row>
    <row r="18" spans="1:12" ht="15.75">
      <c r="A18" s="25"/>
      <c r="B18" s="66" t="s">
        <v>15</v>
      </c>
      <c r="C18" s="25"/>
      <c r="D18" s="25"/>
      <c r="E18" s="25"/>
      <c r="F18" s="64"/>
      <c r="G18" s="64"/>
      <c r="H18" s="64"/>
      <c r="I18" s="64"/>
      <c r="J18" s="64"/>
      <c r="K18" s="25"/>
      <c r="L18" s="16"/>
    </row>
    <row r="19" spans="1:12" ht="15.75">
      <c r="A19" s="25"/>
      <c r="B19" s="16" t="s">
        <v>12</v>
      </c>
      <c r="C19" s="25"/>
      <c r="D19" s="25"/>
      <c r="E19" s="25"/>
      <c r="F19" s="25"/>
      <c r="G19" s="25"/>
      <c r="H19" s="25"/>
      <c r="I19" s="25"/>
      <c r="J19" s="25"/>
      <c r="K19" s="25"/>
      <c r="L19" s="16"/>
    </row>
    <row r="20" spans="1:12" ht="15.75">
      <c r="A20" s="27"/>
      <c r="B20" s="46" t="s">
        <v>11</v>
      </c>
      <c r="C20" s="27"/>
      <c r="D20" s="27"/>
      <c r="E20" s="27"/>
      <c r="F20" s="27"/>
      <c r="G20" s="27"/>
      <c r="H20" s="27"/>
      <c r="I20" s="27"/>
      <c r="J20" s="27"/>
      <c r="K20" s="27"/>
      <c r="L20" s="16"/>
    </row>
    <row r="21" spans="1:12" ht="15.75">
      <c r="A21" s="27"/>
      <c r="B21" s="9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16"/>
    </row>
    <row r="22" spans="1:12" ht="15.75">
      <c r="A22" s="16"/>
      <c r="B22" s="9" t="s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printOptions/>
  <pageMargins left="0.44" right="0.4" top="0.68" bottom="0.6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G5" sqref="G5"/>
    </sheetView>
  </sheetViews>
  <sheetFormatPr defaultColWidth="9.00390625" defaultRowHeight="12.75"/>
  <cols>
    <col min="1" max="1" width="4.25390625" style="0" customWidth="1"/>
    <col min="2" max="2" width="55.125" style="0" customWidth="1"/>
    <col min="3" max="3" width="5.375" style="0" customWidth="1"/>
    <col min="4" max="4" width="12.125" style="0" customWidth="1"/>
    <col min="5" max="5" width="7.125" style="0" customWidth="1"/>
    <col min="6" max="6" width="9.75390625" style="0" customWidth="1"/>
    <col min="7" max="7" width="6.125" style="0" customWidth="1"/>
    <col min="8" max="8" width="10.875" style="0" customWidth="1"/>
    <col min="9" max="9" width="9.625" style="0" customWidth="1"/>
    <col min="10" max="10" width="9.875" style="0" customWidth="1"/>
    <col min="11" max="11" width="13.375" style="0" customWidth="1"/>
  </cols>
  <sheetData>
    <row r="1" spans="8:10" ht="12.75">
      <c r="H1" t="s">
        <v>2</v>
      </c>
      <c r="J1" s="58" t="s">
        <v>131</v>
      </c>
    </row>
    <row r="2" spans="1:13" ht="23.25">
      <c r="A2" s="78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7"/>
      <c r="M2" s="22"/>
    </row>
    <row r="3" spans="1:12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63">
      <c r="A4" s="20" t="s">
        <v>29</v>
      </c>
      <c r="B4" s="20" t="s">
        <v>178</v>
      </c>
      <c r="C4" s="20" t="s">
        <v>30</v>
      </c>
      <c r="D4" s="21" t="s">
        <v>171</v>
      </c>
      <c r="E4" s="20" t="s">
        <v>39</v>
      </c>
      <c r="F4" s="20" t="s">
        <v>31</v>
      </c>
      <c r="G4" s="20" t="s">
        <v>32</v>
      </c>
      <c r="H4" s="20" t="s">
        <v>33</v>
      </c>
      <c r="I4" s="21" t="s">
        <v>34</v>
      </c>
      <c r="J4" s="21" t="s">
        <v>35</v>
      </c>
      <c r="K4" s="20" t="s">
        <v>41</v>
      </c>
      <c r="L4" s="16"/>
    </row>
    <row r="5" spans="1:12" ht="47.25">
      <c r="A5" s="20">
        <v>1</v>
      </c>
      <c r="B5" s="19" t="s">
        <v>164</v>
      </c>
      <c r="C5" s="20" t="s">
        <v>36</v>
      </c>
      <c r="D5" s="20"/>
      <c r="E5" s="18">
        <v>50</v>
      </c>
      <c r="F5" s="36"/>
      <c r="G5" s="54"/>
      <c r="H5" s="36">
        <f>(F5*G5)+F5</f>
        <v>0</v>
      </c>
      <c r="I5" s="36">
        <f>(E5*F5)</f>
        <v>0</v>
      </c>
      <c r="J5" s="36">
        <f>(I5*G5)+I5</f>
        <v>0</v>
      </c>
      <c r="K5" s="18" t="s">
        <v>47</v>
      </c>
      <c r="L5" s="16"/>
    </row>
    <row r="6" spans="1:11" ht="31.5">
      <c r="A6" s="6">
        <v>2</v>
      </c>
      <c r="B6" s="14" t="s">
        <v>59</v>
      </c>
      <c r="C6" s="7" t="s">
        <v>36</v>
      </c>
      <c r="D6" s="7"/>
      <c r="E6" s="4">
        <v>130</v>
      </c>
      <c r="F6" s="48"/>
      <c r="G6" s="51"/>
      <c r="H6" s="36">
        <f aca="true" t="shared" si="0" ref="H6:H15">(F6*G6)+F6</f>
        <v>0</v>
      </c>
      <c r="I6" s="36">
        <f aca="true" t="shared" si="1" ref="I6:I15">(E6*F6)</f>
        <v>0</v>
      </c>
      <c r="J6" s="36">
        <f aca="true" t="shared" si="2" ref="J6:J15">(I6*G6)+I6</f>
        <v>0</v>
      </c>
      <c r="K6" s="4" t="s">
        <v>74</v>
      </c>
    </row>
    <row r="7" spans="1:11" ht="31.5">
      <c r="A7" s="6">
        <v>3</v>
      </c>
      <c r="B7" s="14" t="s">
        <v>83</v>
      </c>
      <c r="C7" s="7" t="s">
        <v>36</v>
      </c>
      <c r="D7" s="7"/>
      <c r="E7" s="4">
        <v>20</v>
      </c>
      <c r="F7" s="48"/>
      <c r="G7" s="51"/>
      <c r="H7" s="36">
        <f t="shared" si="0"/>
        <v>0</v>
      </c>
      <c r="I7" s="36">
        <f t="shared" si="1"/>
        <v>0</v>
      </c>
      <c r="J7" s="36">
        <f t="shared" si="2"/>
        <v>0</v>
      </c>
      <c r="K7" s="4" t="s">
        <v>47</v>
      </c>
    </row>
    <row r="8" spans="1:11" ht="31.5">
      <c r="A8" s="6">
        <v>4</v>
      </c>
      <c r="B8" s="14" t="s">
        <v>92</v>
      </c>
      <c r="C8" s="6" t="s">
        <v>36</v>
      </c>
      <c r="D8" s="6"/>
      <c r="E8" s="4">
        <v>15</v>
      </c>
      <c r="F8" s="48"/>
      <c r="G8" s="51"/>
      <c r="H8" s="36">
        <f t="shared" si="0"/>
        <v>0</v>
      </c>
      <c r="I8" s="36">
        <f t="shared" si="1"/>
        <v>0</v>
      </c>
      <c r="J8" s="36">
        <f t="shared" si="2"/>
        <v>0</v>
      </c>
      <c r="K8" s="4" t="s">
        <v>74</v>
      </c>
    </row>
    <row r="9" spans="1:11" ht="15.75">
      <c r="A9" s="20">
        <v>5</v>
      </c>
      <c r="B9" s="4" t="s">
        <v>61</v>
      </c>
      <c r="C9" s="6" t="s">
        <v>36</v>
      </c>
      <c r="D9" s="6"/>
      <c r="E9" s="4">
        <v>560</v>
      </c>
      <c r="F9" s="48"/>
      <c r="G9" s="51"/>
      <c r="H9" s="36">
        <f t="shared" si="0"/>
        <v>0</v>
      </c>
      <c r="I9" s="36">
        <f t="shared" si="1"/>
        <v>0</v>
      </c>
      <c r="J9" s="36">
        <f t="shared" si="2"/>
        <v>0</v>
      </c>
      <c r="K9" s="4" t="s">
        <v>74</v>
      </c>
    </row>
    <row r="10" spans="1:11" ht="31.5">
      <c r="A10" s="6">
        <v>6</v>
      </c>
      <c r="B10" s="14" t="s">
        <v>165</v>
      </c>
      <c r="C10" s="7" t="s">
        <v>36</v>
      </c>
      <c r="D10" s="7"/>
      <c r="E10" s="4">
        <v>230</v>
      </c>
      <c r="F10" s="48"/>
      <c r="G10" s="51"/>
      <c r="H10" s="36">
        <f t="shared" si="0"/>
        <v>0</v>
      </c>
      <c r="I10" s="36">
        <f t="shared" si="1"/>
        <v>0</v>
      </c>
      <c r="J10" s="36">
        <f t="shared" si="2"/>
        <v>0</v>
      </c>
      <c r="K10" s="4" t="s">
        <v>74</v>
      </c>
    </row>
    <row r="11" spans="1:11" ht="33" customHeight="1">
      <c r="A11" s="20">
        <v>7</v>
      </c>
      <c r="B11" s="14" t="s">
        <v>58</v>
      </c>
      <c r="C11" s="7" t="s">
        <v>36</v>
      </c>
      <c r="D11" s="6"/>
      <c r="E11" s="4">
        <v>780</v>
      </c>
      <c r="F11" s="48"/>
      <c r="G11" s="51"/>
      <c r="H11" s="36">
        <f t="shared" si="0"/>
        <v>0</v>
      </c>
      <c r="I11" s="36">
        <f t="shared" si="1"/>
        <v>0</v>
      </c>
      <c r="J11" s="36">
        <f t="shared" si="2"/>
        <v>0</v>
      </c>
      <c r="K11" s="4" t="s">
        <v>42</v>
      </c>
    </row>
    <row r="12" spans="1:11" ht="15.75">
      <c r="A12" s="6">
        <v>8</v>
      </c>
      <c r="B12" s="4" t="s">
        <v>156</v>
      </c>
      <c r="C12" s="6" t="s">
        <v>36</v>
      </c>
      <c r="D12" s="6"/>
      <c r="E12" s="4">
        <v>2</v>
      </c>
      <c r="F12" s="48"/>
      <c r="G12" s="51"/>
      <c r="H12" s="36">
        <f t="shared" si="0"/>
        <v>0</v>
      </c>
      <c r="I12" s="36">
        <f t="shared" si="1"/>
        <v>0</v>
      </c>
      <c r="J12" s="36">
        <f t="shared" si="2"/>
        <v>0</v>
      </c>
      <c r="K12" s="4" t="s">
        <v>75</v>
      </c>
    </row>
    <row r="13" spans="1:11" ht="45.75" customHeight="1">
      <c r="A13" s="20">
        <v>9</v>
      </c>
      <c r="B13" s="14" t="s">
        <v>166</v>
      </c>
      <c r="C13" s="7" t="s">
        <v>36</v>
      </c>
      <c r="D13" s="7"/>
      <c r="E13" s="4">
        <v>1050</v>
      </c>
      <c r="F13" s="48"/>
      <c r="G13" s="51"/>
      <c r="H13" s="36">
        <f t="shared" si="0"/>
        <v>0</v>
      </c>
      <c r="I13" s="36">
        <f t="shared" si="1"/>
        <v>0</v>
      </c>
      <c r="J13" s="36">
        <f t="shared" si="2"/>
        <v>0</v>
      </c>
      <c r="K13" s="4" t="s">
        <v>74</v>
      </c>
    </row>
    <row r="14" spans="1:11" ht="104.25" customHeight="1">
      <c r="A14" s="6">
        <v>10</v>
      </c>
      <c r="B14" s="14" t="s">
        <v>167</v>
      </c>
      <c r="C14" s="7" t="s">
        <v>36</v>
      </c>
      <c r="D14" s="7"/>
      <c r="E14" s="4">
        <v>20</v>
      </c>
      <c r="F14" s="48"/>
      <c r="G14" s="51"/>
      <c r="H14" s="36">
        <f t="shared" si="0"/>
        <v>0</v>
      </c>
      <c r="I14" s="36">
        <f t="shared" si="1"/>
        <v>0</v>
      </c>
      <c r="J14" s="36">
        <f t="shared" si="2"/>
        <v>0</v>
      </c>
      <c r="K14" s="4" t="s">
        <v>47</v>
      </c>
    </row>
    <row r="15" spans="1:11" ht="91.5" customHeight="1">
      <c r="A15" s="20">
        <v>11</v>
      </c>
      <c r="B15" s="14" t="s">
        <v>168</v>
      </c>
      <c r="C15" s="7" t="s">
        <v>36</v>
      </c>
      <c r="D15" s="7"/>
      <c r="E15" s="4">
        <v>10</v>
      </c>
      <c r="F15" s="48"/>
      <c r="G15" s="51"/>
      <c r="H15" s="36">
        <f t="shared" si="0"/>
        <v>0</v>
      </c>
      <c r="I15" s="36">
        <f t="shared" si="1"/>
        <v>0</v>
      </c>
      <c r="J15" s="36">
        <f t="shared" si="2"/>
        <v>0</v>
      </c>
      <c r="K15" s="4" t="s">
        <v>47</v>
      </c>
    </row>
    <row r="16" spans="1:12" ht="15.75">
      <c r="A16" s="18"/>
      <c r="B16" s="29" t="s">
        <v>38</v>
      </c>
      <c r="C16" s="23"/>
      <c r="D16" s="23"/>
      <c r="E16" s="23"/>
      <c r="F16" s="53"/>
      <c r="G16" s="53"/>
      <c r="H16" s="53"/>
      <c r="I16" s="36">
        <f>SUM(I5:I15)</f>
        <v>0</v>
      </c>
      <c r="J16" s="53">
        <f>SUM(J5:J15)</f>
        <v>0</v>
      </c>
      <c r="K16" s="24"/>
      <c r="L16" s="16"/>
    </row>
    <row r="17" spans="1:12" ht="15.75">
      <c r="A17" s="27"/>
      <c r="B17" s="27" t="s">
        <v>93</v>
      </c>
      <c r="C17" s="27"/>
      <c r="D17" s="27"/>
      <c r="E17" s="27"/>
      <c r="F17" s="59"/>
      <c r="G17" s="59"/>
      <c r="H17" s="59"/>
      <c r="I17" s="64"/>
      <c r="J17" s="59"/>
      <c r="K17" s="27"/>
      <c r="L17" s="16"/>
    </row>
    <row r="18" spans="1:12" ht="15.75">
      <c r="A18" s="16"/>
      <c r="B18" s="16" t="s">
        <v>12</v>
      </c>
      <c r="C18" s="16"/>
      <c r="D18" s="16"/>
      <c r="E18" s="16"/>
      <c r="F18" s="16"/>
      <c r="G18" s="16"/>
      <c r="H18" s="16"/>
      <c r="I18" s="26"/>
      <c r="J18" s="16"/>
      <c r="K18" s="16"/>
      <c r="L18" s="16"/>
    </row>
    <row r="19" spans="1:12" ht="15.75">
      <c r="A19" s="16"/>
      <c r="B19" s="46" t="s">
        <v>11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6"/>
      <c r="B20" s="9" t="s">
        <v>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/>
      <c r="B21" s="9" t="s">
        <v>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mergeCells count="1">
    <mergeCell ref="A2:K2"/>
  </mergeCells>
  <printOptions/>
  <pageMargins left="0.37" right="0.27" top="0.74" bottom="0.7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B1">
      <selection activeCell="K1" sqref="K1"/>
    </sheetView>
  </sheetViews>
  <sheetFormatPr defaultColWidth="9.00390625" defaultRowHeight="12.75"/>
  <cols>
    <col min="1" max="1" width="4.625" style="0" customWidth="1"/>
    <col min="2" max="2" width="48.00390625" style="0" customWidth="1"/>
    <col min="3" max="3" width="5.25390625" style="0" customWidth="1"/>
    <col min="4" max="4" width="12.125" style="0" customWidth="1"/>
    <col min="5" max="5" width="7.375" style="0" customWidth="1"/>
    <col min="6" max="6" width="10.875" style="0" customWidth="1"/>
    <col min="7" max="7" width="6.25390625" style="0" customWidth="1"/>
    <col min="8" max="8" width="11.125" style="0" customWidth="1"/>
    <col min="9" max="9" width="10.625" style="0" customWidth="1"/>
    <col min="10" max="10" width="11.875" style="0" customWidth="1"/>
    <col min="11" max="11" width="13.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t="s">
        <v>3</v>
      </c>
      <c r="K1" s="65" t="s">
        <v>131</v>
      </c>
    </row>
    <row r="2" spans="1:11" ht="22.5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3">
      <c r="A4" s="6" t="s">
        <v>29</v>
      </c>
      <c r="B4" s="6" t="s">
        <v>178</v>
      </c>
      <c r="C4" s="6" t="s">
        <v>30</v>
      </c>
      <c r="D4" s="7" t="s">
        <v>171</v>
      </c>
      <c r="E4" s="6" t="s">
        <v>39</v>
      </c>
      <c r="F4" s="6" t="s">
        <v>31</v>
      </c>
      <c r="G4" s="6" t="s">
        <v>32</v>
      </c>
      <c r="H4" s="6" t="s">
        <v>33</v>
      </c>
      <c r="I4" s="7" t="s">
        <v>34</v>
      </c>
      <c r="J4" s="7" t="s">
        <v>35</v>
      </c>
      <c r="K4" s="7" t="s">
        <v>41</v>
      </c>
    </row>
    <row r="5" spans="1:11" ht="157.5">
      <c r="A5" s="6">
        <v>1</v>
      </c>
      <c r="B5" s="14" t="s">
        <v>151</v>
      </c>
      <c r="C5" s="14" t="s">
        <v>36</v>
      </c>
      <c r="D5" s="14"/>
      <c r="E5" s="14">
        <v>50</v>
      </c>
      <c r="F5" s="49"/>
      <c r="G5" s="52"/>
      <c r="H5" s="49">
        <f>(F5*G5)+F5</f>
        <v>0</v>
      </c>
      <c r="I5" s="49">
        <f>(E5*F5)</f>
        <v>0</v>
      </c>
      <c r="J5" s="49">
        <f>(I5*G5)+I5</f>
        <v>0</v>
      </c>
      <c r="K5" s="14" t="s">
        <v>51</v>
      </c>
    </row>
    <row r="6" spans="1:11" ht="94.5">
      <c r="A6" s="6">
        <v>2</v>
      </c>
      <c r="B6" s="14" t="s">
        <v>152</v>
      </c>
      <c r="C6" s="14" t="s">
        <v>72</v>
      </c>
      <c r="D6" s="14"/>
      <c r="E6" s="4">
        <v>50</v>
      </c>
      <c r="F6" s="48"/>
      <c r="G6" s="51"/>
      <c r="H6" s="49">
        <f>(F6*G6)+F6</f>
        <v>0</v>
      </c>
      <c r="I6" s="49">
        <f>(E6*F6)</f>
        <v>0</v>
      </c>
      <c r="J6" s="49">
        <f>(I6*G6)+I6</f>
        <v>0</v>
      </c>
      <c r="K6" s="4" t="s">
        <v>51</v>
      </c>
    </row>
    <row r="7" spans="1:11" ht="47.25">
      <c r="A7" s="69">
        <v>3</v>
      </c>
      <c r="B7" s="70" t="s">
        <v>153</v>
      </c>
      <c r="C7" s="70" t="s">
        <v>36</v>
      </c>
      <c r="D7" s="70"/>
      <c r="E7" s="71">
        <v>50</v>
      </c>
      <c r="F7" s="72"/>
      <c r="G7" s="73"/>
      <c r="H7" s="74">
        <f>(F7*G7)+F7</f>
        <v>0</v>
      </c>
      <c r="I7" s="74">
        <f>(E7*F7)</f>
        <v>0</v>
      </c>
      <c r="J7" s="74">
        <f>(I7*G7)+I7</f>
        <v>0</v>
      </c>
      <c r="K7" s="70" t="s">
        <v>51</v>
      </c>
    </row>
    <row r="8" spans="1:11" ht="63">
      <c r="A8" s="6">
        <v>4</v>
      </c>
      <c r="B8" s="14" t="s">
        <v>154</v>
      </c>
      <c r="C8" s="14" t="s">
        <v>36</v>
      </c>
      <c r="D8" s="14"/>
      <c r="E8" s="14">
        <v>100</v>
      </c>
      <c r="F8" s="49"/>
      <c r="G8" s="51"/>
      <c r="H8" s="49">
        <f>(F8*G8)+F8</f>
        <v>0</v>
      </c>
      <c r="I8" s="49">
        <f>(E8*F8)</f>
        <v>0</v>
      </c>
      <c r="J8" s="49">
        <f>(I8*G8)+I8</f>
        <v>0</v>
      </c>
      <c r="K8" s="4" t="s">
        <v>51</v>
      </c>
    </row>
    <row r="9" spans="1:11" ht="15.75">
      <c r="A9" s="4"/>
      <c r="B9" s="10" t="s">
        <v>38</v>
      </c>
      <c r="C9" s="11"/>
      <c r="D9" s="11"/>
      <c r="E9" s="11"/>
      <c r="F9" s="50"/>
      <c r="G9" s="50"/>
      <c r="H9" s="50"/>
      <c r="I9" s="50">
        <f>SUM(I5:I8)</f>
        <v>0</v>
      </c>
      <c r="J9" s="50">
        <f>SUM(J5:J8)</f>
        <v>0</v>
      </c>
      <c r="K9" s="12"/>
    </row>
    <row r="10" spans="1:11" ht="15.75">
      <c r="A10" s="9"/>
      <c r="B10" s="16" t="s">
        <v>12</v>
      </c>
      <c r="C10" s="9"/>
      <c r="D10" s="9"/>
      <c r="E10" s="9"/>
      <c r="F10" s="15"/>
      <c r="G10" s="9"/>
      <c r="H10" s="9"/>
      <c r="I10" s="9"/>
      <c r="J10" s="9"/>
      <c r="K10" s="9"/>
    </row>
    <row r="11" spans="1:11" ht="15.75">
      <c r="A11" s="9"/>
      <c r="B11" s="46" t="s">
        <v>11</v>
      </c>
      <c r="C11" s="9"/>
      <c r="D11" s="9"/>
      <c r="E11" s="9"/>
      <c r="F11" s="15"/>
      <c r="G11" s="9"/>
      <c r="H11" s="9"/>
      <c r="I11" s="9"/>
      <c r="J11" s="9"/>
      <c r="K11" s="9"/>
    </row>
    <row r="12" spans="1:11" ht="15.75">
      <c r="A12" s="9"/>
      <c r="B12" s="9" t="s">
        <v>9</v>
      </c>
      <c r="C12" s="9"/>
      <c r="D12" s="9"/>
      <c r="E12" s="9"/>
      <c r="F12" s="15"/>
      <c r="G12" s="9"/>
      <c r="H12" s="9"/>
      <c r="I12" s="9"/>
      <c r="J12" s="9"/>
      <c r="K12" s="9"/>
    </row>
    <row r="13" spans="1:11" ht="15.75">
      <c r="A13" s="9"/>
      <c r="B13" s="9" t="s">
        <v>10</v>
      </c>
      <c r="C13" s="9"/>
      <c r="D13" s="9"/>
      <c r="E13" s="9"/>
      <c r="F13" s="15"/>
      <c r="G13" s="9"/>
      <c r="H13" s="9"/>
      <c r="I13" s="9"/>
      <c r="J13" s="9"/>
      <c r="K13" s="9"/>
    </row>
    <row r="14" spans="1:11" ht="15.75">
      <c r="A14" s="9"/>
      <c r="B14" s="9"/>
      <c r="C14" s="9"/>
      <c r="D14" s="9"/>
      <c r="E14" s="9"/>
      <c r="F14" s="15"/>
      <c r="G14" s="9"/>
      <c r="H14" s="9"/>
      <c r="I14" s="9"/>
      <c r="J14" s="9"/>
      <c r="K14" s="9"/>
    </row>
    <row r="15" spans="1:11" ht="15.75">
      <c r="A15" s="9"/>
      <c r="B15" s="9"/>
      <c r="C15" s="9"/>
      <c r="D15" s="9"/>
      <c r="E15" s="9"/>
      <c r="F15" s="15"/>
      <c r="G15" s="9"/>
      <c r="H15" s="9"/>
      <c r="I15" s="9"/>
      <c r="J15" s="9"/>
      <c r="K15" s="9"/>
    </row>
    <row r="16" spans="1:11" ht="15.75">
      <c r="A16" s="9"/>
      <c r="B16" s="9"/>
      <c r="C16" s="9"/>
      <c r="D16" s="9"/>
      <c r="E16" s="9"/>
      <c r="F16" s="15"/>
      <c r="G16" s="9"/>
      <c r="H16" s="9"/>
      <c r="I16" s="9"/>
      <c r="J16" s="9"/>
      <c r="K16" s="9"/>
    </row>
    <row r="17" spans="1:11" ht="15.75">
      <c r="A17" s="9"/>
      <c r="B17" s="9"/>
      <c r="C17" s="9"/>
      <c r="D17" s="9"/>
      <c r="E17" s="9"/>
      <c r="F17" s="15"/>
      <c r="G17" s="9"/>
      <c r="H17" s="9"/>
      <c r="I17" s="9"/>
      <c r="J17" s="9"/>
      <c r="K17" s="9"/>
    </row>
    <row r="18" spans="1:11" ht="15.75">
      <c r="A18" s="9"/>
      <c r="B18" s="9"/>
      <c r="C18" s="9"/>
      <c r="D18" s="9"/>
      <c r="E18" s="9"/>
      <c r="F18" s="15"/>
      <c r="G18" s="9"/>
      <c r="H18" s="9"/>
      <c r="I18" s="9"/>
      <c r="J18" s="9"/>
      <c r="K18" s="9"/>
    </row>
    <row r="19" spans="1:11" ht="15.75">
      <c r="A19" s="9"/>
      <c r="B19" s="9"/>
      <c r="C19" s="9"/>
      <c r="D19" s="9"/>
      <c r="E19" s="9"/>
      <c r="F19" s="15"/>
      <c r="G19" s="9"/>
      <c r="H19" s="9"/>
      <c r="I19" s="9"/>
      <c r="J19" s="9"/>
      <c r="K19" s="9"/>
    </row>
    <row r="20" spans="1:11" ht="15.75">
      <c r="A20" s="9"/>
      <c r="B20" s="9"/>
      <c r="C20" s="9"/>
      <c r="D20" s="9"/>
      <c r="E20" s="9"/>
      <c r="F20" s="15"/>
      <c r="G20" s="9"/>
      <c r="H20" s="9"/>
      <c r="I20" s="9"/>
      <c r="J20" s="9"/>
      <c r="K20" s="9"/>
    </row>
    <row r="21" spans="1:11" ht="15.75">
      <c r="A21" s="9"/>
      <c r="B21" s="9"/>
      <c r="C21" s="9"/>
      <c r="D21" s="9"/>
      <c r="E21" s="9"/>
      <c r="F21" s="15"/>
      <c r="G21" s="9"/>
      <c r="H21" s="9"/>
      <c r="I21" s="9"/>
      <c r="J21" s="9"/>
      <c r="K21" s="9"/>
    </row>
    <row r="22" spans="1:1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</sheetData>
  <mergeCells count="1">
    <mergeCell ref="A2:K2"/>
  </mergeCells>
  <printOptions/>
  <pageMargins left="0.37" right="0.41" top="0.6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4">
      <selection activeCell="J2" sqref="J2"/>
    </sheetView>
  </sheetViews>
  <sheetFormatPr defaultColWidth="9.00390625" defaultRowHeight="12.75"/>
  <cols>
    <col min="1" max="1" width="5.00390625" style="0" customWidth="1"/>
    <col min="2" max="2" width="49.125" style="0" customWidth="1"/>
    <col min="3" max="3" width="4.75390625" style="0" customWidth="1"/>
    <col min="4" max="4" width="15.375" style="0" customWidth="1"/>
    <col min="5" max="5" width="7.875" style="0" customWidth="1"/>
    <col min="6" max="6" width="10.125" style="0" customWidth="1"/>
    <col min="7" max="7" width="5.25390625" style="0" customWidth="1"/>
    <col min="8" max="8" width="10.75390625" style="0" customWidth="1"/>
    <col min="9" max="9" width="9.75390625" style="0" customWidth="1"/>
    <col min="10" max="10" width="9.625" style="0" customWidth="1"/>
    <col min="11" max="11" width="13.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t="s">
        <v>4</v>
      </c>
      <c r="J2" s="65" t="s">
        <v>131</v>
      </c>
      <c r="K2" s="2"/>
    </row>
    <row r="3" spans="1:11" ht="22.5">
      <c r="A3" s="77" t="s">
        <v>137</v>
      </c>
      <c r="B3" s="77"/>
      <c r="C3" s="77"/>
      <c r="D3" s="77"/>
      <c r="E3" s="77"/>
      <c r="F3" s="77"/>
      <c r="G3" s="77"/>
      <c r="H3" s="77"/>
      <c r="I3" s="77"/>
      <c r="J3" s="77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3">
      <c r="A5" s="6" t="s">
        <v>29</v>
      </c>
      <c r="B5" s="6" t="s">
        <v>178</v>
      </c>
      <c r="C5" s="6" t="s">
        <v>30</v>
      </c>
      <c r="D5" s="7" t="s">
        <v>171</v>
      </c>
      <c r="E5" s="6" t="s">
        <v>39</v>
      </c>
      <c r="F5" s="6" t="s">
        <v>31</v>
      </c>
      <c r="G5" s="4" t="s">
        <v>32</v>
      </c>
      <c r="H5" s="6" t="s">
        <v>33</v>
      </c>
      <c r="I5" s="7" t="s">
        <v>34</v>
      </c>
      <c r="J5" s="7" t="s">
        <v>35</v>
      </c>
      <c r="K5" s="7" t="s">
        <v>41</v>
      </c>
    </row>
    <row r="6" spans="1:11" ht="15.75">
      <c r="A6" s="6">
        <v>1</v>
      </c>
      <c r="B6" s="14" t="s">
        <v>71</v>
      </c>
      <c r="C6" s="14"/>
      <c r="D6" s="14"/>
      <c r="E6" s="8">
        <v>600</v>
      </c>
      <c r="F6" s="48"/>
      <c r="G6" s="51"/>
      <c r="H6" s="48">
        <f>(F6*G6)+F6</f>
        <v>0</v>
      </c>
      <c r="I6" s="48">
        <f>(E6*F6)</f>
        <v>0</v>
      </c>
      <c r="J6" s="48">
        <f>(I6*G6)+I6</f>
        <v>0</v>
      </c>
      <c r="K6" s="4" t="s">
        <v>109</v>
      </c>
    </row>
    <row r="7" spans="1:11" ht="47.25">
      <c r="A7" s="37">
        <v>2</v>
      </c>
      <c r="B7" s="34" t="s">
        <v>84</v>
      </c>
      <c r="C7" s="43" t="s">
        <v>36</v>
      </c>
      <c r="D7" s="43"/>
      <c r="E7" s="44">
        <v>74000</v>
      </c>
      <c r="F7" s="47"/>
      <c r="G7" s="57"/>
      <c r="H7" s="48">
        <f aca="true" t="shared" si="0" ref="H7:H13">(F7*G7)+F7</f>
        <v>0</v>
      </c>
      <c r="I7" s="48">
        <f aca="true" t="shared" si="1" ref="I7:I13">(E7*F7)</f>
        <v>0</v>
      </c>
      <c r="J7" s="48">
        <f aca="true" t="shared" si="2" ref="J7:J13">(I7*G7)+I7</f>
        <v>0</v>
      </c>
      <c r="K7" s="4" t="s">
        <v>109</v>
      </c>
    </row>
    <row r="8" spans="1:11" ht="47.25">
      <c r="A8" s="6">
        <v>3</v>
      </c>
      <c r="B8" s="19" t="s">
        <v>108</v>
      </c>
      <c r="C8" s="19" t="s">
        <v>36</v>
      </c>
      <c r="D8" s="19"/>
      <c r="E8" s="42">
        <v>300</v>
      </c>
      <c r="F8" s="36"/>
      <c r="G8" s="54"/>
      <c r="H8" s="48">
        <f t="shared" si="0"/>
        <v>0</v>
      </c>
      <c r="I8" s="48">
        <f t="shared" si="1"/>
        <v>0</v>
      </c>
      <c r="J8" s="48">
        <f t="shared" si="2"/>
        <v>0</v>
      </c>
      <c r="K8" s="4" t="s">
        <v>109</v>
      </c>
    </row>
    <row r="9" spans="1:11" ht="15.75">
      <c r="A9" s="37">
        <v>4</v>
      </c>
      <c r="B9" s="19" t="s">
        <v>160</v>
      </c>
      <c r="C9" s="19" t="s">
        <v>36</v>
      </c>
      <c r="D9" s="19"/>
      <c r="E9" s="42">
        <v>35</v>
      </c>
      <c r="F9" s="36"/>
      <c r="G9" s="54"/>
      <c r="H9" s="48">
        <f t="shared" si="0"/>
        <v>0</v>
      </c>
      <c r="I9" s="48">
        <f t="shared" si="1"/>
        <v>0</v>
      </c>
      <c r="J9" s="48">
        <f t="shared" si="2"/>
        <v>0</v>
      </c>
      <c r="K9" s="4" t="s">
        <v>109</v>
      </c>
    </row>
    <row r="10" spans="1:11" ht="15.75">
      <c r="A10" s="6">
        <v>5</v>
      </c>
      <c r="B10" s="19" t="s">
        <v>60</v>
      </c>
      <c r="C10" s="19" t="s">
        <v>36</v>
      </c>
      <c r="D10" s="19"/>
      <c r="E10" s="42">
        <v>76</v>
      </c>
      <c r="F10" s="36"/>
      <c r="G10" s="54"/>
      <c r="H10" s="48">
        <f t="shared" si="0"/>
        <v>0</v>
      </c>
      <c r="I10" s="48">
        <f t="shared" si="1"/>
        <v>0</v>
      </c>
      <c r="J10" s="48">
        <f t="shared" si="2"/>
        <v>0</v>
      </c>
      <c r="K10" s="4" t="s">
        <v>109</v>
      </c>
    </row>
    <row r="11" spans="1:11" ht="31.5">
      <c r="A11" s="37">
        <v>6</v>
      </c>
      <c r="B11" s="19" t="s">
        <v>55</v>
      </c>
      <c r="C11" s="19" t="s">
        <v>40</v>
      </c>
      <c r="D11" s="19"/>
      <c r="E11" s="42">
        <v>35</v>
      </c>
      <c r="F11" s="36"/>
      <c r="G11" s="54"/>
      <c r="H11" s="48">
        <f t="shared" si="0"/>
        <v>0</v>
      </c>
      <c r="I11" s="48">
        <f t="shared" si="1"/>
        <v>0</v>
      </c>
      <c r="J11" s="48">
        <f t="shared" si="2"/>
        <v>0</v>
      </c>
      <c r="K11" s="4" t="s">
        <v>47</v>
      </c>
    </row>
    <row r="12" spans="1:11" ht="31.5">
      <c r="A12" s="6">
        <v>7</v>
      </c>
      <c r="B12" s="19" t="s">
        <v>142</v>
      </c>
      <c r="C12" s="19" t="s">
        <v>37</v>
      </c>
      <c r="D12" s="19"/>
      <c r="E12" s="42">
        <v>1</v>
      </c>
      <c r="F12" s="36"/>
      <c r="G12" s="54"/>
      <c r="H12" s="48">
        <f t="shared" si="0"/>
        <v>0</v>
      </c>
      <c r="I12" s="48">
        <f t="shared" si="1"/>
        <v>0</v>
      </c>
      <c r="J12" s="48">
        <f t="shared" si="2"/>
        <v>0</v>
      </c>
      <c r="K12" s="4" t="s">
        <v>47</v>
      </c>
    </row>
    <row r="13" spans="1:11" ht="78.75">
      <c r="A13" s="37">
        <v>8</v>
      </c>
      <c r="B13" s="19" t="s">
        <v>133</v>
      </c>
      <c r="C13" s="19" t="s">
        <v>37</v>
      </c>
      <c r="D13" s="19"/>
      <c r="E13" s="42">
        <v>5</v>
      </c>
      <c r="F13" s="36"/>
      <c r="G13" s="54"/>
      <c r="H13" s="48">
        <f t="shared" si="0"/>
        <v>0</v>
      </c>
      <c r="I13" s="48">
        <f t="shared" si="1"/>
        <v>0</v>
      </c>
      <c r="J13" s="48">
        <f t="shared" si="2"/>
        <v>0</v>
      </c>
      <c r="K13" s="4" t="s">
        <v>47</v>
      </c>
    </row>
    <row r="14" spans="1:11" ht="15.75">
      <c r="A14" s="18"/>
      <c r="B14" s="29" t="s">
        <v>38</v>
      </c>
      <c r="C14" s="23"/>
      <c r="D14" s="23"/>
      <c r="E14" s="23"/>
      <c r="F14" s="53"/>
      <c r="G14" s="53"/>
      <c r="H14" s="53"/>
      <c r="I14" s="50">
        <f>SUM(I6:I13)</f>
        <v>0</v>
      </c>
      <c r="J14" s="56">
        <f>SUM(J6:J13)</f>
        <v>0</v>
      </c>
      <c r="K14" s="12"/>
    </row>
    <row r="15" spans="1:11" ht="15.75">
      <c r="A15" s="16"/>
      <c r="B15" s="16" t="s">
        <v>134</v>
      </c>
      <c r="C15" s="16"/>
      <c r="D15" s="16"/>
      <c r="E15" s="16"/>
      <c r="F15" s="16"/>
      <c r="G15" s="16"/>
      <c r="H15" s="16"/>
      <c r="I15" s="2"/>
      <c r="J15" s="2"/>
      <c r="K15" s="2"/>
    </row>
    <row r="16" spans="1:11" ht="15.75">
      <c r="A16" s="16"/>
      <c r="B16" s="16"/>
      <c r="C16" s="16"/>
      <c r="D16" s="16"/>
      <c r="E16" s="16"/>
      <c r="F16" s="16"/>
      <c r="G16" s="16"/>
      <c r="H16" s="16"/>
      <c r="I16" s="2"/>
      <c r="J16" s="2"/>
      <c r="K16" s="2"/>
    </row>
    <row r="17" spans="1:11" ht="15.75">
      <c r="A17" s="2"/>
      <c r="B17" s="2" t="s">
        <v>122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16" t="s">
        <v>12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46" t="s">
        <v>11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9" t="s">
        <v>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9" t="s">
        <v>10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A3:J3"/>
  </mergeCells>
  <printOptions/>
  <pageMargins left="0.43" right="0.3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19" sqref="E19"/>
    </sheetView>
  </sheetViews>
  <sheetFormatPr defaultColWidth="9.00390625" defaultRowHeight="12.75"/>
  <cols>
    <col min="1" max="1" width="4.375" style="0" customWidth="1"/>
    <col min="2" max="2" width="55.00390625" style="0" customWidth="1"/>
    <col min="3" max="3" width="4.875" style="0" customWidth="1"/>
    <col min="4" max="4" width="11.75390625" style="0" customWidth="1"/>
    <col min="5" max="5" width="7.375" style="0" customWidth="1"/>
    <col min="6" max="6" width="8.375" style="0" customWidth="1"/>
    <col min="7" max="7" width="6.00390625" style="0" customWidth="1"/>
    <col min="8" max="8" width="8.00390625" style="0" customWidth="1"/>
    <col min="9" max="9" width="10.00390625" style="0" customWidth="1"/>
    <col min="10" max="10" width="9.75390625" style="0" customWidth="1"/>
    <col min="11" max="11" width="13.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s="2"/>
      <c r="I2" t="s">
        <v>5</v>
      </c>
      <c r="K2" s="65" t="s">
        <v>131</v>
      </c>
    </row>
    <row r="3" spans="1:11" ht="22.5">
      <c r="A3" s="77" t="s">
        <v>138</v>
      </c>
      <c r="B3" s="77"/>
      <c r="C3" s="77"/>
      <c r="D3" s="77"/>
      <c r="E3" s="77"/>
      <c r="F3" s="77"/>
      <c r="G3" s="77"/>
      <c r="H3" s="77"/>
      <c r="I3" s="77"/>
      <c r="J3" s="77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3">
      <c r="A5" s="6" t="s">
        <v>29</v>
      </c>
      <c r="B5" s="6" t="s">
        <v>178</v>
      </c>
      <c r="C5" s="6" t="s">
        <v>30</v>
      </c>
      <c r="D5" s="7" t="s">
        <v>171</v>
      </c>
      <c r="E5" s="6" t="s">
        <v>39</v>
      </c>
      <c r="F5" s="7" t="s">
        <v>31</v>
      </c>
      <c r="G5" s="6" t="s">
        <v>32</v>
      </c>
      <c r="H5" s="7" t="s">
        <v>33</v>
      </c>
      <c r="I5" s="7" t="s">
        <v>34</v>
      </c>
      <c r="J5" s="7" t="s">
        <v>35</v>
      </c>
      <c r="K5" s="7" t="s">
        <v>41</v>
      </c>
    </row>
    <row r="6" spans="1:11" ht="63">
      <c r="A6" s="6">
        <v>1</v>
      </c>
      <c r="B6" s="14" t="s">
        <v>16</v>
      </c>
      <c r="C6" s="6" t="s">
        <v>37</v>
      </c>
      <c r="D6" s="6"/>
      <c r="E6" s="4">
        <v>900</v>
      </c>
      <c r="F6" s="48"/>
      <c r="G6" s="51"/>
      <c r="H6" s="48">
        <f aca="true" t="shared" si="0" ref="H6:H11">(F6*G6)+F6</f>
        <v>0</v>
      </c>
      <c r="I6" s="48">
        <f aca="true" t="shared" si="1" ref="I6:I11">(E6*F6)</f>
        <v>0</v>
      </c>
      <c r="J6" s="48">
        <f aca="true" t="shared" si="2" ref="J6:J11">(I6*G6)+I6</f>
        <v>0</v>
      </c>
      <c r="K6" s="4" t="s">
        <v>45</v>
      </c>
    </row>
    <row r="7" spans="1:11" ht="78.75">
      <c r="A7" s="6">
        <v>2</v>
      </c>
      <c r="B7" s="14" t="s">
        <v>17</v>
      </c>
      <c r="C7" s="6" t="s">
        <v>37</v>
      </c>
      <c r="D7" s="6"/>
      <c r="E7" s="4">
        <v>29</v>
      </c>
      <c r="F7" s="48"/>
      <c r="G7" s="51"/>
      <c r="H7" s="48">
        <f t="shared" si="0"/>
        <v>0</v>
      </c>
      <c r="I7" s="48">
        <f t="shared" si="1"/>
        <v>0</v>
      </c>
      <c r="J7" s="48">
        <f t="shared" si="2"/>
        <v>0</v>
      </c>
      <c r="K7" s="4" t="s">
        <v>45</v>
      </c>
    </row>
    <row r="8" spans="1:11" ht="31.5">
      <c r="A8" s="6">
        <v>3</v>
      </c>
      <c r="B8" s="14" t="s">
        <v>149</v>
      </c>
      <c r="C8" s="6" t="s">
        <v>36</v>
      </c>
      <c r="D8" s="6"/>
      <c r="E8" s="4">
        <v>65</v>
      </c>
      <c r="F8" s="48"/>
      <c r="G8" s="51"/>
      <c r="H8" s="48">
        <f t="shared" si="0"/>
        <v>0</v>
      </c>
      <c r="I8" s="48">
        <f t="shared" si="1"/>
        <v>0</v>
      </c>
      <c r="J8" s="48">
        <f t="shared" si="2"/>
        <v>0</v>
      </c>
      <c r="K8" s="4" t="s">
        <v>45</v>
      </c>
    </row>
    <row r="9" spans="1:11" ht="31.5">
      <c r="A9" s="6">
        <v>4</v>
      </c>
      <c r="B9" s="14" t="s">
        <v>70</v>
      </c>
      <c r="C9" s="6" t="s">
        <v>72</v>
      </c>
      <c r="D9" s="6"/>
      <c r="E9" s="4">
        <v>150</v>
      </c>
      <c r="F9" s="48"/>
      <c r="G9" s="51"/>
      <c r="H9" s="48">
        <f t="shared" si="0"/>
        <v>0</v>
      </c>
      <c r="I9" s="48">
        <f t="shared" si="1"/>
        <v>0</v>
      </c>
      <c r="J9" s="48">
        <f t="shared" si="2"/>
        <v>0</v>
      </c>
      <c r="K9" s="4" t="s">
        <v>45</v>
      </c>
    </row>
    <row r="10" spans="1:11" ht="15.75">
      <c r="A10" s="6">
        <v>5</v>
      </c>
      <c r="B10" s="4" t="s">
        <v>54</v>
      </c>
      <c r="C10" s="6" t="s">
        <v>36</v>
      </c>
      <c r="D10" s="6"/>
      <c r="E10" s="4">
        <v>10</v>
      </c>
      <c r="F10" s="48"/>
      <c r="G10" s="51"/>
      <c r="H10" s="48">
        <f t="shared" si="0"/>
        <v>0</v>
      </c>
      <c r="I10" s="48">
        <f t="shared" si="1"/>
        <v>0</v>
      </c>
      <c r="J10" s="48">
        <f t="shared" si="2"/>
        <v>0</v>
      </c>
      <c r="K10" s="4" t="s">
        <v>45</v>
      </c>
    </row>
    <row r="11" spans="1:11" ht="63">
      <c r="A11" s="6">
        <v>6</v>
      </c>
      <c r="B11" s="14" t="s">
        <v>143</v>
      </c>
      <c r="C11" s="6" t="s">
        <v>36</v>
      </c>
      <c r="D11" s="6"/>
      <c r="E11" s="4">
        <v>360</v>
      </c>
      <c r="F11" s="48"/>
      <c r="G11" s="51"/>
      <c r="H11" s="48">
        <f t="shared" si="0"/>
        <v>0</v>
      </c>
      <c r="I11" s="48">
        <f t="shared" si="1"/>
        <v>0</v>
      </c>
      <c r="J11" s="48">
        <f t="shared" si="2"/>
        <v>0</v>
      </c>
      <c r="K11" s="4" t="s">
        <v>45</v>
      </c>
    </row>
    <row r="12" spans="1:11" ht="15.75">
      <c r="A12" s="4"/>
      <c r="B12" s="10" t="s">
        <v>38</v>
      </c>
      <c r="C12" s="11"/>
      <c r="D12" s="11"/>
      <c r="E12" s="11"/>
      <c r="F12" s="50"/>
      <c r="G12" s="50"/>
      <c r="H12" s="50"/>
      <c r="I12" s="50">
        <f>SUM(I6:I11)</f>
        <v>0</v>
      </c>
      <c r="J12" s="56">
        <f>SUM(J6:J11)</f>
        <v>0</v>
      </c>
      <c r="K12" s="12"/>
    </row>
    <row r="13" spans="1:11" ht="15.75">
      <c r="A13" s="9"/>
      <c r="B13" s="75" t="s">
        <v>18</v>
      </c>
      <c r="C13" s="9"/>
      <c r="D13" s="9"/>
      <c r="E13" s="9"/>
      <c r="F13" s="63"/>
      <c r="G13" s="63"/>
      <c r="H13" s="63"/>
      <c r="I13" s="63"/>
      <c r="J13" s="63"/>
      <c r="K13" s="9"/>
    </row>
    <row r="14" spans="1:11" ht="15.75">
      <c r="A14" s="2"/>
      <c r="B14" s="16" t="s">
        <v>12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46" t="s">
        <v>11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9" t="s">
        <v>9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9" t="s">
        <v>10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1">
    <mergeCell ref="A3:J3"/>
  </mergeCells>
  <printOptions/>
  <pageMargins left="0.5" right="0.4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4">
      <selection activeCell="F6" sqref="F5:F6"/>
    </sheetView>
  </sheetViews>
  <sheetFormatPr defaultColWidth="9.00390625" defaultRowHeight="12.75"/>
  <cols>
    <col min="1" max="1" width="4.375" style="0" customWidth="1"/>
    <col min="2" max="2" width="56.375" style="0" customWidth="1"/>
    <col min="3" max="3" width="5.25390625" style="0" customWidth="1"/>
    <col min="4" max="4" width="12.00390625" style="0" customWidth="1"/>
    <col min="5" max="5" width="7.875" style="0" customWidth="1"/>
    <col min="6" max="6" width="8.125" style="0" customWidth="1"/>
    <col min="7" max="7" width="6.75390625" style="0" customWidth="1"/>
    <col min="8" max="8" width="8.625" style="0" customWidth="1"/>
    <col min="10" max="10" width="9.75390625" style="0" customWidth="1"/>
    <col min="11" max="11" width="13.25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t="s">
        <v>6</v>
      </c>
      <c r="J1" s="2"/>
      <c r="K1" s="65" t="s">
        <v>131</v>
      </c>
    </row>
    <row r="2" spans="1:11" ht="22.5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2"/>
    </row>
    <row r="3" spans="1:11" ht="62.25" customHeight="1">
      <c r="A3" s="6" t="s">
        <v>29</v>
      </c>
      <c r="B3" s="6" t="s">
        <v>178</v>
      </c>
      <c r="C3" s="6" t="s">
        <v>30</v>
      </c>
      <c r="D3" s="7" t="s">
        <v>171</v>
      </c>
      <c r="E3" s="6" t="s">
        <v>39</v>
      </c>
      <c r="F3" s="7" t="s">
        <v>31</v>
      </c>
      <c r="G3" s="6" t="s">
        <v>32</v>
      </c>
      <c r="H3" s="7" t="s">
        <v>33</v>
      </c>
      <c r="I3" s="7" t="s">
        <v>34</v>
      </c>
      <c r="J3" s="7" t="s">
        <v>35</v>
      </c>
      <c r="K3" s="7" t="s">
        <v>41</v>
      </c>
    </row>
    <row r="4" spans="1:11" ht="47.25">
      <c r="A4" s="6">
        <v>1</v>
      </c>
      <c r="B4" s="14" t="s">
        <v>157</v>
      </c>
      <c r="C4" s="4" t="s">
        <v>36</v>
      </c>
      <c r="D4" s="4"/>
      <c r="E4" s="4">
        <v>1350</v>
      </c>
      <c r="F4" s="48"/>
      <c r="G4" s="51"/>
      <c r="H4" s="48">
        <f>(F4*G4)+F4</f>
        <v>0</v>
      </c>
      <c r="I4" s="48">
        <f>(E4*F4)</f>
        <v>0</v>
      </c>
      <c r="J4" s="48">
        <f>(I4*G4)+I4</f>
        <v>0</v>
      </c>
      <c r="K4" s="4" t="s">
        <v>116</v>
      </c>
    </row>
    <row r="5" spans="1:11" ht="31.5">
      <c r="A5" s="6">
        <v>2</v>
      </c>
      <c r="B5" s="14" t="s">
        <v>85</v>
      </c>
      <c r="C5" s="4" t="s">
        <v>36</v>
      </c>
      <c r="D5" s="4"/>
      <c r="E5" s="4">
        <v>1400</v>
      </c>
      <c r="F5" s="48"/>
      <c r="G5" s="51"/>
      <c r="H5" s="48">
        <f aca="true" t="shared" si="0" ref="H5:H17">(F5*G5)+F5</f>
        <v>0</v>
      </c>
      <c r="I5" s="48">
        <f aca="true" t="shared" si="1" ref="I5:I17">(E5*F5)</f>
        <v>0</v>
      </c>
      <c r="J5" s="48">
        <f aca="true" t="shared" si="2" ref="J5:J17">(I5*G5)+I5</f>
        <v>0</v>
      </c>
      <c r="K5" s="4" t="s">
        <v>117</v>
      </c>
    </row>
    <row r="6" spans="1:11" ht="15.75">
      <c r="A6" s="6">
        <v>3</v>
      </c>
      <c r="B6" s="4" t="s">
        <v>86</v>
      </c>
      <c r="C6" s="4" t="s">
        <v>36</v>
      </c>
      <c r="D6" s="4"/>
      <c r="E6" s="4">
        <v>60</v>
      </c>
      <c r="F6" s="48"/>
      <c r="G6" s="51"/>
      <c r="H6" s="48">
        <f t="shared" si="0"/>
        <v>0</v>
      </c>
      <c r="I6" s="48">
        <f t="shared" si="1"/>
        <v>0</v>
      </c>
      <c r="J6" s="48">
        <f t="shared" si="2"/>
        <v>0</v>
      </c>
      <c r="K6" s="4" t="s">
        <v>116</v>
      </c>
    </row>
    <row r="7" spans="1:11" ht="15.75">
      <c r="A7" s="6">
        <v>4</v>
      </c>
      <c r="B7" s="4" t="s">
        <v>77</v>
      </c>
      <c r="C7" s="4" t="s">
        <v>36</v>
      </c>
      <c r="D7" s="4"/>
      <c r="E7" s="4">
        <v>1350</v>
      </c>
      <c r="F7" s="48"/>
      <c r="G7" s="51"/>
      <c r="H7" s="48">
        <f t="shared" si="0"/>
        <v>0</v>
      </c>
      <c r="I7" s="48">
        <f t="shared" si="1"/>
        <v>0</v>
      </c>
      <c r="J7" s="48">
        <f t="shared" si="2"/>
        <v>0</v>
      </c>
      <c r="K7" s="4" t="s">
        <v>116</v>
      </c>
    </row>
    <row r="8" spans="1:11" ht="15.75">
      <c r="A8" s="6">
        <v>5</v>
      </c>
      <c r="B8" s="4" t="s">
        <v>87</v>
      </c>
      <c r="C8" s="4" t="s">
        <v>36</v>
      </c>
      <c r="D8" s="4"/>
      <c r="E8" s="4">
        <v>600</v>
      </c>
      <c r="F8" s="48"/>
      <c r="G8" s="51"/>
      <c r="H8" s="48">
        <f t="shared" si="0"/>
        <v>0</v>
      </c>
      <c r="I8" s="48">
        <f t="shared" si="1"/>
        <v>0</v>
      </c>
      <c r="J8" s="48">
        <f t="shared" si="2"/>
        <v>0</v>
      </c>
      <c r="K8" s="4" t="s">
        <v>111</v>
      </c>
    </row>
    <row r="9" spans="1:11" ht="15.75">
      <c r="A9" s="6">
        <v>6</v>
      </c>
      <c r="B9" s="4" t="s">
        <v>88</v>
      </c>
      <c r="C9" s="4" t="s">
        <v>36</v>
      </c>
      <c r="D9" s="4"/>
      <c r="E9" s="4">
        <v>700</v>
      </c>
      <c r="F9" s="48"/>
      <c r="G9" s="51"/>
      <c r="H9" s="48">
        <f t="shared" si="0"/>
        <v>0</v>
      </c>
      <c r="I9" s="48">
        <f t="shared" si="1"/>
        <v>0</v>
      </c>
      <c r="J9" s="48">
        <f t="shared" si="2"/>
        <v>0</v>
      </c>
      <c r="K9" s="4" t="s">
        <v>111</v>
      </c>
    </row>
    <row r="10" spans="1:11" ht="31.5">
      <c r="A10" s="6">
        <v>7</v>
      </c>
      <c r="B10" s="14" t="s">
        <v>119</v>
      </c>
      <c r="C10" s="4" t="s">
        <v>36</v>
      </c>
      <c r="D10" s="4"/>
      <c r="E10" s="4">
        <v>200</v>
      </c>
      <c r="F10" s="48"/>
      <c r="G10" s="51"/>
      <c r="H10" s="48">
        <f t="shared" si="0"/>
        <v>0</v>
      </c>
      <c r="I10" s="48">
        <f t="shared" si="1"/>
        <v>0</v>
      </c>
      <c r="J10" s="48">
        <f t="shared" si="2"/>
        <v>0</v>
      </c>
      <c r="K10" s="4" t="s">
        <v>121</v>
      </c>
    </row>
    <row r="11" spans="1:11" ht="47.25">
      <c r="A11" s="6">
        <v>8</v>
      </c>
      <c r="B11" s="14" t="s">
        <v>124</v>
      </c>
      <c r="C11" s="4" t="s">
        <v>37</v>
      </c>
      <c r="D11" s="4"/>
      <c r="E11" s="4">
        <v>2</v>
      </c>
      <c r="F11" s="48"/>
      <c r="G11" s="51"/>
      <c r="H11" s="48">
        <f t="shared" si="0"/>
        <v>0</v>
      </c>
      <c r="I11" s="48">
        <f t="shared" si="1"/>
        <v>0</v>
      </c>
      <c r="J11" s="48">
        <f t="shared" si="2"/>
        <v>0</v>
      </c>
      <c r="K11" s="4" t="s">
        <v>50</v>
      </c>
    </row>
    <row r="12" spans="1:11" ht="31.5">
      <c r="A12" s="6">
        <v>9</v>
      </c>
      <c r="B12" s="14" t="s">
        <v>120</v>
      </c>
      <c r="C12" s="4" t="s">
        <v>36</v>
      </c>
      <c r="D12" s="4"/>
      <c r="E12" s="4">
        <v>400</v>
      </c>
      <c r="F12" s="48"/>
      <c r="G12" s="51"/>
      <c r="H12" s="48">
        <f t="shared" si="0"/>
        <v>0</v>
      </c>
      <c r="I12" s="48">
        <f t="shared" si="1"/>
        <v>0</v>
      </c>
      <c r="J12" s="48">
        <f t="shared" si="2"/>
        <v>0</v>
      </c>
      <c r="K12" s="4" t="s">
        <v>107</v>
      </c>
    </row>
    <row r="13" spans="1:11" ht="15.75">
      <c r="A13" s="6">
        <v>10</v>
      </c>
      <c r="B13" s="14" t="s">
        <v>145</v>
      </c>
      <c r="C13" s="4" t="s">
        <v>36</v>
      </c>
      <c r="D13" s="4"/>
      <c r="E13" s="4">
        <v>50</v>
      </c>
      <c r="F13" s="48"/>
      <c r="G13" s="51"/>
      <c r="H13" s="48">
        <f t="shared" si="0"/>
        <v>0</v>
      </c>
      <c r="I13" s="48">
        <f t="shared" si="1"/>
        <v>0</v>
      </c>
      <c r="J13" s="48">
        <f t="shared" si="2"/>
        <v>0</v>
      </c>
      <c r="K13" s="4" t="s">
        <v>148</v>
      </c>
    </row>
    <row r="14" spans="1:11" ht="15.75">
      <c r="A14" s="6">
        <v>11</v>
      </c>
      <c r="B14" s="14" t="s">
        <v>146</v>
      </c>
      <c r="C14" s="4" t="s">
        <v>36</v>
      </c>
      <c r="D14" s="4"/>
      <c r="E14" s="4">
        <v>50</v>
      </c>
      <c r="F14" s="48"/>
      <c r="G14" s="51"/>
      <c r="H14" s="48">
        <f t="shared" si="0"/>
        <v>0</v>
      </c>
      <c r="I14" s="48">
        <f t="shared" si="1"/>
        <v>0</v>
      </c>
      <c r="J14" s="48">
        <f t="shared" si="2"/>
        <v>0</v>
      </c>
      <c r="K14" s="4" t="s">
        <v>148</v>
      </c>
    </row>
    <row r="15" spans="1:11" ht="15.75">
      <c r="A15" s="6">
        <v>12</v>
      </c>
      <c r="B15" s="14" t="s">
        <v>147</v>
      </c>
      <c r="C15" s="4" t="s">
        <v>36</v>
      </c>
      <c r="D15" s="4"/>
      <c r="E15" s="4">
        <v>50</v>
      </c>
      <c r="F15" s="48"/>
      <c r="G15" s="51"/>
      <c r="H15" s="48">
        <f t="shared" si="0"/>
        <v>0</v>
      </c>
      <c r="I15" s="48">
        <f t="shared" si="1"/>
        <v>0</v>
      </c>
      <c r="J15" s="48">
        <f t="shared" si="2"/>
        <v>0</v>
      </c>
      <c r="K15" s="4" t="s">
        <v>148</v>
      </c>
    </row>
    <row r="16" spans="1:11" ht="15.75">
      <c r="A16" s="6">
        <v>13</v>
      </c>
      <c r="B16" s="14" t="s">
        <v>162</v>
      </c>
      <c r="C16" s="4" t="s">
        <v>36</v>
      </c>
      <c r="D16" s="4"/>
      <c r="E16" s="4">
        <v>3</v>
      </c>
      <c r="F16" s="48"/>
      <c r="G16" s="51"/>
      <c r="H16" s="48">
        <f t="shared" si="0"/>
        <v>0</v>
      </c>
      <c r="I16" s="48">
        <f t="shared" si="1"/>
        <v>0</v>
      </c>
      <c r="J16" s="48">
        <f t="shared" si="2"/>
        <v>0</v>
      </c>
      <c r="K16" s="4" t="s">
        <v>50</v>
      </c>
    </row>
    <row r="17" spans="1:11" ht="31.5">
      <c r="A17" s="6">
        <v>14</v>
      </c>
      <c r="B17" s="14" t="s">
        <v>94</v>
      </c>
      <c r="C17" s="4" t="s">
        <v>36</v>
      </c>
      <c r="D17" s="4"/>
      <c r="E17" s="4">
        <v>700</v>
      </c>
      <c r="F17" s="48"/>
      <c r="G17" s="51"/>
      <c r="H17" s="48">
        <f t="shared" si="0"/>
        <v>0</v>
      </c>
      <c r="I17" s="48">
        <f t="shared" si="1"/>
        <v>0</v>
      </c>
      <c r="J17" s="48">
        <f t="shared" si="2"/>
        <v>0</v>
      </c>
      <c r="K17" s="4" t="s">
        <v>116</v>
      </c>
    </row>
    <row r="18" spans="1:11" ht="15.75">
      <c r="A18" s="4"/>
      <c r="B18" s="10" t="s">
        <v>38</v>
      </c>
      <c r="C18" s="11"/>
      <c r="D18" s="11"/>
      <c r="E18" s="11"/>
      <c r="F18" s="50"/>
      <c r="G18" s="50"/>
      <c r="H18" s="50"/>
      <c r="I18" s="56">
        <f>SUM(I4:I17)</f>
        <v>0</v>
      </c>
      <c r="J18" s="48">
        <f>SUM(J4:J17)</f>
        <v>0</v>
      </c>
      <c r="K18" s="4"/>
    </row>
    <row r="19" spans="1:11" ht="15.75">
      <c r="A19" s="2"/>
      <c r="B19" s="2" t="s">
        <v>95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 t="s">
        <v>89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16" t="s">
        <v>12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46" t="s">
        <v>11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9" t="s">
        <v>9</v>
      </c>
      <c r="C24" s="2"/>
      <c r="D24" s="2"/>
      <c r="E24" s="2"/>
      <c r="F24" s="2"/>
      <c r="G24" s="2"/>
      <c r="H24" s="2"/>
      <c r="I24" s="2"/>
      <c r="J24" s="2"/>
      <c r="K24" s="2"/>
    </row>
    <row r="25" ht="15.75">
      <c r="B25" s="9" t="s">
        <v>10</v>
      </c>
    </row>
  </sheetData>
  <mergeCells count="1">
    <mergeCell ref="A2:J2"/>
  </mergeCells>
  <printOptions/>
  <pageMargins left="0.37" right="0.44" top="0.6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2011-03-21T08:49:34Z</cp:lastPrinted>
  <dcterms:created xsi:type="dcterms:W3CDTF">2004-03-25T09:13:49Z</dcterms:created>
  <dcterms:modified xsi:type="dcterms:W3CDTF">2011-03-29T12:37:48Z</dcterms:modified>
  <cp:category/>
  <cp:version/>
  <cp:contentType/>
  <cp:contentStatus/>
</cp:coreProperties>
</file>