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03" activeTab="0"/>
  </bookViews>
  <sheets>
    <sheet name="I testy" sheetId="1" r:id="rId1"/>
    <sheet name="II opakowania" sheetId="2" r:id="rId2"/>
    <sheet name="III etykiety" sheetId="3" r:id="rId3"/>
    <sheet name="IV dokumentacja" sheetId="4" r:id="rId4"/>
    <sheet name="V szczotki" sheetId="5" r:id="rId5"/>
    <sheet name="VI sterylizacja plazmowa" sheetId="6" r:id="rId6"/>
    <sheet name="VII zgrzewarka" sheetId="7" r:id="rId7"/>
    <sheet name="VIII sprzęt do terapii nerk." sheetId="8" r:id="rId8"/>
  </sheets>
  <definedNames>
    <definedName name="_xlnm.Print_Area" localSheetId="7">'VIII sprzęt do terapii nerk.'!$A$1:$L$18</definedName>
  </definedNames>
  <calcPr fullCalcOnLoad="1"/>
</workbook>
</file>

<file path=xl/sharedStrings.xml><?xml version="1.0" encoding="utf-8"?>
<sst xmlns="http://schemas.openxmlformats.org/spreadsheetml/2006/main" count="351" uniqueCount="151">
  <si>
    <t>PAKIET 1 - TESTY DO STERYLIZACJI I MYJNI DEZYNFEKTORA</t>
  </si>
  <si>
    <t>CPV: 33140000-3</t>
  </si>
  <si>
    <t>Lp.</t>
  </si>
  <si>
    <t>Nazwa asortymentu</t>
  </si>
  <si>
    <t>J.m.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</si>
  <si>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</si>
  <si>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</si>
  <si>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</si>
  <si>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</si>
  <si>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</si>
  <si>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</si>
  <si>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</si>
  <si>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</si>
  <si>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</si>
  <si>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</si>
  <si>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</si>
  <si>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</si>
  <si>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</si>
  <si>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</si>
  <si>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r>
      <t>Ampułkowy biologiczny wskaźnik sterylizacji do pary wodnej, odczyt</t>
    </r>
    <r>
      <rPr>
        <b/>
        <sz val="10"/>
        <rFont val="Arial"/>
        <family val="2"/>
      </rPr>
      <t xml:space="preserve"> po 24h</t>
    </r>
    <r>
      <rPr>
        <sz val="10"/>
        <rFont val="Arial"/>
        <family val="2"/>
      </rPr>
      <t>. Dokładnie określona oporność i populacja bakterii, określone czasy przeżycia i zabicia w minutach dla temp. 121° C i 134 °C. Kompatybilny z dostępnymi na rynku inkubatorami. Wymagana pozytywna opinia PZH lub innej równoważnej instytucji a 100szt.</t>
    </r>
  </si>
  <si>
    <t>7.</t>
  </si>
  <si>
    <r>
      <t xml:space="preserve">Testy do dezynfekcji termicznej  o parametrach 90 </t>
    </r>
    <r>
      <rPr>
        <sz val="10"/>
        <rFont val="Arial CE"/>
        <family val="0"/>
      </rPr>
      <t>°</t>
    </r>
    <r>
      <rPr>
        <sz val="10"/>
        <rFont val="Arial"/>
        <family val="2"/>
      </rPr>
      <t>C- 5 min. w myjni dezynfektorze a 100szt.</t>
    </r>
  </si>
  <si>
    <t>8.</t>
  </si>
  <si>
    <t>Testy skuteczności mycia w myjniach dezynfektorach w postaci arkusza z substancją testową. Zgodność z PN EN ISO 15883 do zastosowania w przyrządzie zapewniającym kontrolę procesu w co najmniej dwóch płaszczyznach a 100szt.</t>
  </si>
  <si>
    <t>9.</t>
  </si>
  <si>
    <t>10.</t>
  </si>
  <si>
    <t>RAZEM</t>
  </si>
  <si>
    <r>
      <t>Wartość pakietu brutto:</t>
    </r>
    <r>
      <rPr>
        <sz val="10"/>
        <rFont val="Arial CE"/>
        <family val="0"/>
      </rPr>
      <t>………………zł słownie:…………………………………………………………………</t>
    </r>
  </si>
  <si>
    <t>w tym podatek vat  ………………zł słownie:…………………………………………………………………</t>
  </si>
  <si>
    <t>wartość netto ………………zł słownie:…………………………………………………………………</t>
  </si>
  <si>
    <t>Załącznik nr 3.2 do SIWZ</t>
  </si>
  <si>
    <t>PAKIET 2 - OPAKOWANIA DO STERYLIZACJI</t>
  </si>
  <si>
    <t>Jednostka miary</t>
  </si>
  <si>
    <t>Papier sterylizacyjny biały 750mm x 750mm a 250 szt.</t>
  </si>
  <si>
    <t>Papier sterylizacyjny biały 900mm x 900mm a 250 szt.</t>
  </si>
  <si>
    <t>Papier sterylizacyjny biały 1000mm x 1000mm a 250 szt.</t>
  </si>
  <si>
    <t>Papier sterylizacyjny biały 1200mm x 1200mm a 100 szt.</t>
  </si>
  <si>
    <t>Papier sterylizacyjny zielony 750mm x 750mm a 250 szt.</t>
  </si>
  <si>
    <t>Papier sterylizacyjny zielony 900mm x 900mm a 250 szt.</t>
  </si>
  <si>
    <t>Papier sterylizacyjny zielony 1000mm x 1000mm a 250 szt.</t>
  </si>
  <si>
    <t>Papier sterylizacyjny zielony 1200mm x 1200mm a 100 szt.</t>
  </si>
  <si>
    <t>Taśmy neutralne do zamykania pakietów 19mm x 50m</t>
  </si>
  <si>
    <t xml:space="preserve">Taśmy kontrolne z idykatorem do sterylizacji parą wodną 19mmx50m </t>
  </si>
  <si>
    <t>11.</t>
  </si>
  <si>
    <t>Rękaw papierowo- foliowy 100mm x 200m</t>
  </si>
  <si>
    <t>12.</t>
  </si>
  <si>
    <t>Rękaw papierowo- foliowy 120mm x 200m</t>
  </si>
  <si>
    <t>13.</t>
  </si>
  <si>
    <t>Rękaw papierowo- foliowy 150mm x 200m</t>
  </si>
  <si>
    <t>14.</t>
  </si>
  <si>
    <t>Rękaw papierowo- foliowy 200mm x 200m</t>
  </si>
  <si>
    <t>15.</t>
  </si>
  <si>
    <t>Rękaw papierowo- foliowy 250mm x 200m</t>
  </si>
  <si>
    <t>16.</t>
  </si>
  <si>
    <t>Rękaw papierowo- foliowy 300mm x 200m</t>
  </si>
  <si>
    <t>17.</t>
  </si>
  <si>
    <t>Rękaw papierowo- foliowy z fałdą 400mm x 80mm x 100m</t>
  </si>
  <si>
    <t>Włóknina sterylizacyjna niebieska 1000mmx1000mm a 250 szt</t>
  </si>
  <si>
    <t xml:space="preserve">Wymagania i opis techniczny: </t>
  </si>
  <si>
    <r>
      <t>Wartość pakietu brutto</t>
    </r>
    <r>
      <rPr>
        <sz val="10"/>
        <rFont val="Arial CE"/>
        <family val="0"/>
      </rPr>
      <t>:………………zł słownie:…………………………………………………………………</t>
    </r>
  </si>
  <si>
    <t>PAKIET 3 -  ETYKIETY, METKOWNICA, ROLKA TUSZUJĄCA</t>
  </si>
  <si>
    <t>CPV: 33190000-8</t>
  </si>
  <si>
    <t>Nazwa handlowa, kod katalogowy, producent -podać</t>
  </si>
  <si>
    <t>Etykiety podwójne- przylepne ze wskaźnikiem procesu sterylizacji parowej z pięcioma miejscami informacyjnymi- nadruk poprzecznie do kierunku rozwijania taśmy a 500 szt.</t>
  </si>
  <si>
    <t>Rolka</t>
  </si>
  <si>
    <t xml:space="preserve">Segregator 3-ringowy A5 z indeksem + 11 kolorowych kartek z naklejkami gładkimi, </t>
  </si>
  <si>
    <t>Rolka tuszująca do metkownicy BLITZ</t>
  </si>
  <si>
    <r>
      <t>Wartość pakietu brutto:………………zł</t>
    </r>
    <r>
      <rPr>
        <sz val="10"/>
        <rFont val="Arial CE"/>
        <family val="0"/>
      </rPr>
      <t xml:space="preserve"> słownie:…………………………………………………………………</t>
    </r>
  </si>
  <si>
    <t>PAKIET NR 4  -        DOKUMENTACJA KONTROLI STERYLIZACJI</t>
  </si>
  <si>
    <t>Koperty dokumentacyjne przystosowane do etykiet i wskaźników a 100 szt.</t>
  </si>
  <si>
    <t>Arkusze kontroli szczelności zgrzewu do codziennej walidacji zgrzewarek oraz kontroli jakości zgrzewu, bez folii. Zgodny z normą PN EN ISO 11607-2-2006 a 250szt.</t>
  </si>
  <si>
    <t>Rolka offsetowa do drukarki 57mm x 38mm do drukarek Myjnia Beli Med. WD 2</t>
  </si>
  <si>
    <t>Taśma barwiąca czarna do drukarek w myjniach - dezynf. Beli Med.</t>
  </si>
  <si>
    <t>Markery do opisywania pakietów papierowo - foliowych, nietoksyczny atrament odporny na warunki sterylizacji</t>
  </si>
  <si>
    <t>PAKIET NR 5 - SZCZOTKI/ CZYŚCIKI  DO CZYSZCZENIA NARZĘDZI  I SPRZĘTU MEDYCZNEGO</t>
  </si>
  <si>
    <t>CPV</t>
  </si>
  <si>
    <t>Czyściki do czyszczenia kanałów w wąskim przekroju oraz innych trudno dostępnych miejsc : 3mm miękki 10 m zwitką; 3mm bardzo szorstki 10 m zwitką ; 3mm dwustronne  x 15 cm długości 10 m zwitką a 100 szt.; 9mm miękki x 30cm długości a 50 szt.; 12mm miękki x 30 cm dugości a 50 szt.; 15mm szorstki x 30cm długości zwitką a 20 szt., 15mm szorstki  x 5 m zwitką, zestaw bez podajnika</t>
  </si>
  <si>
    <t>33.14.00.00-3.</t>
  </si>
  <si>
    <t xml:space="preserve">szczotka do czyszczenia diatermi z wyjmowanym płotkiem ze stali nierdzewnej,wymiary uchwytu 90mmx 55mm (+/-10mm) wysokość metalowych drucików szczotki 5mm </t>
  </si>
  <si>
    <t>szt.</t>
  </si>
  <si>
    <t>39224200-0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</si>
  <si>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okrągłe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</si>
  <si>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duże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</si>
  <si>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małe</t>
  </si>
  <si>
    <t>39822000-0</t>
  </si>
  <si>
    <t>PAKIET 6 - TESTY I OPAKOWANIA DO STERYLIZACJI PLAZMOWEJ</t>
  </si>
  <si>
    <t>CPV: 33190000-8, 24950000-8</t>
  </si>
  <si>
    <t>Chemiczny wskaźnik paskowy, przystosowany do sterylizacji plazmowej w sterylizatorach STERRAD 100S, odpowiadający kl. I lub IV. Zgodny z ISO 11140-1 a 1000 szt.</t>
  </si>
  <si>
    <t>Ampułkowy wskaźnik biologiczny, przystosowany do sterylizacji w sterylizatorach STERRAD 100S a 60szt.</t>
  </si>
  <si>
    <t>Rękaw papierowo- foliowy 75mm x 70m a 6szt.</t>
  </si>
  <si>
    <t>Rękaw papierowo- foliowy 100mm x 70m a 6szt.</t>
  </si>
  <si>
    <t>Rękaw papierowo- foliowy 150mm x 70m a 4szt.</t>
  </si>
  <si>
    <t>Rękaw papierowo- foliowy 250mm x 70m a 4szt.</t>
  </si>
  <si>
    <t>Rękaw papierowo- foliowy 350mm x 70m a 2szt.</t>
  </si>
  <si>
    <t xml:space="preserve">Kasety do sterylizatora STERRAD 100S- sterylizacja plazmowa a 5szt. </t>
  </si>
  <si>
    <t>Akcelerator do długich kanałów a 20 szt.</t>
  </si>
  <si>
    <t>Akcesoria do sterylizatora STERRAD 100S:   6 kartonów, 12 rolek, 3 taśmy do drukarki, 6 płytek.</t>
  </si>
  <si>
    <t>Łącznik do akceleratora 3mm a 50 szt.</t>
  </si>
  <si>
    <t xml:space="preserve">Op. </t>
  </si>
  <si>
    <t>Wymagania i opis techniczny:</t>
  </si>
  <si>
    <t>1.  Rękawy do sterylizacji plazmowej z testem procesu o konstrukcji i wykonaniu zgodnym z EN 868-3-5 / ISO11607-1-2</t>
  </si>
  <si>
    <t>3.  Folia - gramatura nominalna 65g/m² ( dopuszczalne + 10%) odporna na temperaturę nie mniejszą niż 100°C</t>
  </si>
  <si>
    <r>
      <t>2.  Włóknina HDPE niezawierająca celulozy o gramaturze nominalnej ok. 75g/m</t>
    </r>
    <r>
      <rPr>
        <sz val="9"/>
        <rFont val="Arial CE"/>
        <family val="0"/>
      </rPr>
      <t xml:space="preserve">² (+/- 2g/m²), </t>
    </r>
    <r>
      <rPr>
        <sz val="9"/>
        <rFont val="Arial"/>
        <family val="2"/>
      </rPr>
      <t>(ISO 536) odporna na temperaturę nie mniejszą niż 120 °C</t>
    </r>
  </si>
  <si>
    <t xml:space="preserve">Pakiet nr 7 - Zgrzewarka rolkowa mikroprocesorowa </t>
  </si>
  <si>
    <t>załącznik 3.8 do siwz</t>
  </si>
  <si>
    <t>PAKIET 8 - sprzęt do terapii nerkozastępczych</t>
  </si>
  <si>
    <t>Lp</t>
  </si>
  <si>
    <t>Opis produktu</t>
  </si>
  <si>
    <t>jm</t>
  </si>
  <si>
    <t>kod katalogowy, nazwa, producent</t>
  </si>
  <si>
    <t>Vat%</t>
  </si>
  <si>
    <t>Zestaw do hemofiltracji zawierający: zestaw drenów dla dorosłych, hemofiltr polietersulfonowy o pow.1,2m kwadratowego, adapter 4-drożny, worek do zbiórki ultrafiltratu, wkłucie do worka, 5szt w opakowaniu</t>
  </si>
  <si>
    <t>zestaw</t>
  </si>
  <si>
    <t>33.18.15.00-7</t>
  </si>
  <si>
    <t>Adapter 4-drożny umożliwiający podłączenie kilku worków</t>
  </si>
  <si>
    <t>szt</t>
  </si>
  <si>
    <t>Worki do wkłucia ultrafiltratu, 9szt w opakowaniu</t>
  </si>
  <si>
    <t>op</t>
  </si>
  <si>
    <t>Wkłucia do hemodializy 2-światłowe rozm 11F , 4szt w opakowaniu</t>
  </si>
  <si>
    <t>Wkłucia do hemodializy 2-światłowe rozm 14F , 4szt w opakowaniu</t>
  </si>
  <si>
    <t>Razem</t>
  </si>
  <si>
    <t>Zamawiający posiada aparat AQUARIUS; oferowane produkty muszą być kompatybilne z urządzeniem posiadanym przez zamawiajacego</t>
  </si>
  <si>
    <t>Termin realizacji: od podpisania umowy do 28.04.2012 r</t>
  </si>
  <si>
    <r>
      <t xml:space="preserve">Wartość brutto: </t>
    </r>
    <r>
      <rPr>
        <sz val="12"/>
        <rFont val="Times New Roman CE"/>
        <family val="1"/>
      </rPr>
      <t>…………………. zł słownie: ……………………………………………...</t>
    </r>
  </si>
  <si>
    <t>w tym vat : ……………………….zł słownie:  ……………………………………………..</t>
  </si>
  <si>
    <t>netto: …………………………….zł słownie: ………………………………………………</t>
  </si>
  <si>
    <t>Nietoksyczny, jednorazowy pakiet kontrolny typu Bowie- Dicka, kontrolujący penetracje i jakość pary, symulacja ładunku porowatego. Arkusz wskaźnikowy w technologii TST lub równoważnej . Wymagana zgodność z normą EN 867-4 lub EN ISO 11140-4.</t>
  </si>
  <si>
    <t>Nietoksyczny wieloparametrowy wskaźnik chemiczny do kontroli sterylizacji parą wodną zgodny z EN 867-4 lub  ISO 11140 klasa IV a 500szt.</t>
  </si>
  <si>
    <t>Nietoksyczny emulacyjny wskaźnik parowy  klasa VI o wartościach: 121°C- 20 min zgodny z  z EN 867-4 lub ISO 11140 a 250szt.</t>
  </si>
  <si>
    <t xml:space="preserve">Nietoksyczny emulacyjny wskaźnik parowy  klasa VI o wartościach: 134°C- 5min zgodny z EN 867-4 lub ISO 11140 a 250szt. </t>
  </si>
  <si>
    <t>Nietoksyczny wskaźnik wieloparametrowy do kontroli sterylizacji formaldehydem a 250 szt. zgodny z EN 867-4lub EN ISO 11140-4 Klasa IV</t>
  </si>
  <si>
    <t>Biologiczny test paskowy do sterylizacji formaldehydem. Zgodność z EN 866 lub ISO 11138. Inkubacja 5-7 dni a 100szt.</t>
  </si>
  <si>
    <t xml:space="preserve">*Papier sterylizacyjny I generacji, gramatura nominalna 60g/m, wymagane potwierdzenie gramatury papieru, parametrów wytrzymałościowych i zgodności z normą PN EN 868-2 </t>
  </si>
  <si>
    <t>*Ad 18 Włoknina sterylizacyjna - gramatura nominalna 60 gr./m2 - III generacja, celuloza wiazana powierzchniowo, wzmocniona włóknem syntetycznym. Wymagana charakterystyka wytrzymałościowa w celu potwierdzenia i oceny parametrów wytrzymałościowych i zgodności z normą PN EN 868-2.</t>
  </si>
  <si>
    <r>
      <t>4.  Wymagana charakterystyka wytrzymałościowa rękawów, oraz dokumenty potwierdz</t>
    </r>
    <r>
      <rPr>
        <sz val="9"/>
        <rFont val="Arial"/>
        <family val="2"/>
      </rPr>
      <t>ające skuteczność materiałów eksploatacyjnych wykorzystywanych w systemie sterylizacji plazmowej Sterrad wydane przez producenta/wytwórcę</t>
    </r>
  </si>
  <si>
    <t xml:space="preserve"> Biologiczny wskaźnik kontroli procesu sterylizacji parą wodną w nadcieśnieniu.  Wskaźnik mający postać paska bibuły nasyconego zawiesiną spor szczepu geobacillus stearothermophilus  w opakowaniu papierowo-foliowym zabezpieczającym przed kontaminacją. Na brzegu torebki umieszczony niebieski pasek będący wskaźnikiem zmieniającym barwę po przebyciu sterylizacji. Bacillus stearothermophilus są niepatogenne, Gram - dodatnie pałeczki termofilne, bezwzględne tlenowce charakteryzujące się wytwarzaniem spor o dużej odporności na działanie wysokiej temperatury i pary wodnej. Zgodność z normą PN-EN ISO 11138 opakowanie 10 szt.</t>
  </si>
  <si>
    <t>Wykonawca w całym okresie gwarancji na zgrzewarkę zapewnia bezpłatne serwisowanie i przeglądy</t>
  </si>
  <si>
    <t>Termin wykonania: 12 miesięcy od podpisania umowy</t>
  </si>
  <si>
    <t>Termin wykonania: do 4 tygodni od podpisania umowy</t>
  </si>
  <si>
    <t>załącznik 3.1 do siwz</t>
  </si>
  <si>
    <t>Załącznik nr 3.3 do SIWZ</t>
  </si>
  <si>
    <t>Załącznik nr 3.4 do SIWZ</t>
  </si>
  <si>
    <t>Załącznik nr 3.5 do SIWZ</t>
  </si>
  <si>
    <t>Załącznik nr 3.6do SIWZ</t>
  </si>
  <si>
    <t>Załącznik nr 3.7 do SIWZ</t>
  </si>
  <si>
    <t>Oferowany okres gwarancji:……………………..………(podać)</t>
  </si>
  <si>
    <t>* Rękawy papierowo - foliowe z testem do sterylizacji parowej i fomaldehydowej; papier o gramaturze 70g/m PN EN 868-3, wymagana kompletna charakterystyka  w celu potwierdzenia i oceny parametrów wytrzymałościowych i zgodności z normą PN EN 868-3, folia co najmniej pięcio - warstwowa PN EN 868-5 nie licząc warstwy kleju,     *oznaczenie kierunku otwierania, LOT, nazwa producenta, napisy w języku polskim, wszystkie napisy i testy umieszczane  poza przestrzenią pakowania,                                                                                                                                 *potwierdzenia zgodności z normami EN ISO 11607-1 oraz ISO 11607-2</t>
  </si>
  <si>
    <t>CPV:  33198000-4</t>
  </si>
  <si>
    <t>CPV:33100000-1</t>
  </si>
  <si>
    <r>
      <t>Wartość pakietu brutto</t>
    </r>
    <r>
      <rPr>
        <sz val="10"/>
        <rFont val="Arial"/>
        <family val="2"/>
      </rPr>
      <t>:………………zł</t>
    </r>
    <r>
      <rPr>
        <sz val="10"/>
        <rFont val="Arial CE"/>
        <family val="0"/>
      </rPr>
      <t xml:space="preserve"> słownie:…………………………………………………………………</t>
    </r>
  </si>
  <si>
    <r>
      <t xml:space="preserve"> Zgrzewarka rolkowa mikroprocesorowa 
</t>
    </r>
    <r>
      <rPr>
        <sz val="10"/>
        <rFont val="Arial"/>
        <family val="2"/>
      </rPr>
      <t>Specyfikacja:
• ciągła gotowość do pracy
• automatyczny start/ stop
• sterowanie mikroprocesorowe
• szerokość zgrzewu około  12mm; szybkość zgrzewania min. 10m/min
• tolerancja temperatury +/- 2 %
• regulacja temperatury zgrzewania 80°C- 220°C
• zabezpieczenie przed przegrzaniem
• moc 250 W- 600 W)
• zasilanie 220/240 V
• waga ok. 15 kg
• wymiary, ok. 490x 255x 160 mm
• możliwość zastosowania stolika roboczego
• gwarancja min. 24 miesiące
• technika  zgrzewania zgodna z  przepisami i normami obowiązującymi w tym zakresie. Zgrzew stanowiący szczelną barierę dla bakterii.  Zgrzewarka przeznaczona do zamykania wszystkich  zgrzewalnych materiałów opakowaniowych stosowanych w sterylizacji.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</si>
</sst>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Narrow"/>
      <family val="2"/>
    </font>
    <font>
      <i/>
      <sz val="9"/>
      <name val="Arial"/>
      <family val="2"/>
    </font>
    <font>
      <i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9" fontId="1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9" fontId="12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wrapText="1"/>
    </xf>
    <xf numFmtId="4" fontId="18" fillId="0" borderId="1" xfId="0" applyNumberFormat="1" applyFont="1" applyBorder="1" applyAlignment="1">
      <alignment/>
    </xf>
    <xf numFmtId="9" fontId="18" fillId="0" borderId="1" xfId="0" applyNumberFormat="1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3.875" style="0" customWidth="1"/>
    <col min="2" max="2" width="57.125" style="0" customWidth="1"/>
    <col min="3" max="3" width="5.75390625" style="0" customWidth="1"/>
    <col min="4" max="4" width="5.625" style="0" customWidth="1"/>
    <col min="5" max="5" width="6.375" style="0" customWidth="1"/>
    <col min="6" max="6" width="7.00390625" style="0" customWidth="1"/>
    <col min="7" max="7" width="7.375" style="0" customWidth="1"/>
    <col min="9" max="9" width="10.00390625" style="0" customWidth="1"/>
  </cols>
  <sheetData>
    <row r="1" spans="1:9" ht="12.75">
      <c r="A1" s="1"/>
      <c r="B1" s="1"/>
      <c r="C1" s="1"/>
      <c r="D1" s="1"/>
      <c r="E1" s="1"/>
      <c r="F1" s="1"/>
      <c r="G1" s="128" t="s">
        <v>139</v>
      </c>
      <c r="H1" s="128"/>
      <c r="I1" s="129"/>
    </row>
    <row r="2" spans="1:9" ht="12.75">
      <c r="A2" s="1" t="s">
        <v>0</v>
      </c>
      <c r="B2" s="1"/>
      <c r="C2" s="1" t="s">
        <v>1</v>
      </c>
      <c r="D2" s="1"/>
      <c r="G2" s="1"/>
      <c r="H2" s="1"/>
      <c r="I2" s="1"/>
    </row>
    <row r="3" spans="1:9" ht="12.75">
      <c r="A3" s="1"/>
      <c r="B3" s="1"/>
      <c r="C3" s="1"/>
      <c r="D3" s="1"/>
      <c r="G3" s="1"/>
      <c r="H3" s="1"/>
      <c r="I3" s="1"/>
    </row>
    <row r="4" spans="1:9" ht="2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38.25">
      <c r="A5" s="4" t="s">
        <v>11</v>
      </c>
      <c r="B5" s="5" t="s">
        <v>127</v>
      </c>
      <c r="C5" s="6" t="s">
        <v>12</v>
      </c>
      <c r="D5" s="6">
        <v>40</v>
      </c>
      <c r="E5" s="7"/>
      <c r="F5" s="7">
        <f aca="true" t="shared" si="0" ref="F5:F12">(E5*G5)+E5</f>
        <v>0</v>
      </c>
      <c r="G5" s="8"/>
      <c r="H5" s="7">
        <f aca="true" t="shared" si="1" ref="H5:H12">E5*D5</f>
        <v>0</v>
      </c>
      <c r="I5" s="7">
        <f aca="true" t="shared" si="2" ref="I5:I12">(H5*G5)+H5</f>
        <v>0</v>
      </c>
    </row>
    <row r="6" spans="1:9" ht="38.25">
      <c r="A6" s="4" t="s">
        <v>13</v>
      </c>
      <c r="B6" s="5" t="s">
        <v>128</v>
      </c>
      <c r="C6" s="6" t="s">
        <v>12</v>
      </c>
      <c r="D6" s="6">
        <v>16</v>
      </c>
      <c r="E6" s="7"/>
      <c r="F6" s="7">
        <f>(E6*G6)+E6</f>
        <v>0</v>
      </c>
      <c r="G6" s="8"/>
      <c r="H6" s="7">
        <f>E6*D6</f>
        <v>0</v>
      </c>
      <c r="I6" s="7">
        <f>(H6*G6)+H6</f>
        <v>0</v>
      </c>
    </row>
    <row r="7" spans="1:9" ht="38.25">
      <c r="A7" s="9" t="s">
        <v>14</v>
      </c>
      <c r="B7" s="10" t="s">
        <v>129</v>
      </c>
      <c r="C7" s="11" t="s">
        <v>12</v>
      </c>
      <c r="D7" s="11">
        <v>16</v>
      </c>
      <c r="E7" s="12"/>
      <c r="F7" s="12">
        <f t="shared" si="0"/>
        <v>0</v>
      </c>
      <c r="G7" s="13"/>
      <c r="H7" s="12">
        <f t="shared" si="1"/>
        <v>0</v>
      </c>
      <c r="I7" s="12">
        <f t="shared" si="2"/>
        <v>0</v>
      </c>
    </row>
    <row r="8" spans="1:9" ht="85.5" customHeight="1">
      <c r="A8" s="4" t="s">
        <v>15</v>
      </c>
      <c r="B8" s="5" t="s">
        <v>126</v>
      </c>
      <c r="C8" s="6" t="s">
        <v>16</v>
      </c>
      <c r="D8" s="6">
        <v>1000</v>
      </c>
      <c r="E8" s="7"/>
      <c r="F8" s="7">
        <f t="shared" si="0"/>
        <v>0</v>
      </c>
      <c r="G8" s="8"/>
      <c r="H8" s="7">
        <f t="shared" si="1"/>
        <v>0</v>
      </c>
      <c r="I8" s="7">
        <f t="shared" si="2"/>
        <v>0</v>
      </c>
    </row>
    <row r="9" spans="1:9" ht="38.25">
      <c r="A9" s="4" t="s">
        <v>17</v>
      </c>
      <c r="B9" s="5" t="s">
        <v>130</v>
      </c>
      <c r="C9" s="6" t="s">
        <v>12</v>
      </c>
      <c r="D9" s="6">
        <v>2</v>
      </c>
      <c r="E9" s="7"/>
      <c r="F9" s="7">
        <f t="shared" si="0"/>
        <v>0</v>
      </c>
      <c r="G9" s="8"/>
      <c r="H9" s="7">
        <f t="shared" si="1"/>
        <v>0</v>
      </c>
      <c r="I9" s="7">
        <f t="shared" si="2"/>
        <v>0</v>
      </c>
    </row>
    <row r="10" spans="1:9" ht="76.5">
      <c r="A10" s="4" t="s">
        <v>18</v>
      </c>
      <c r="B10" s="10" t="s">
        <v>19</v>
      </c>
      <c r="C10" s="6" t="s">
        <v>12</v>
      </c>
      <c r="D10" s="6">
        <v>5</v>
      </c>
      <c r="E10" s="7"/>
      <c r="F10" s="7">
        <f t="shared" si="0"/>
        <v>0</v>
      </c>
      <c r="G10" s="8"/>
      <c r="H10" s="7">
        <f t="shared" si="1"/>
        <v>0</v>
      </c>
      <c r="I10" s="7">
        <f t="shared" si="2"/>
        <v>0</v>
      </c>
    </row>
    <row r="11" spans="1:9" ht="25.5">
      <c r="A11" s="4" t="s">
        <v>20</v>
      </c>
      <c r="B11" s="5" t="s">
        <v>21</v>
      </c>
      <c r="C11" s="6" t="s">
        <v>12</v>
      </c>
      <c r="D11" s="6">
        <v>30</v>
      </c>
      <c r="E11" s="7"/>
      <c r="F11" s="7">
        <f t="shared" si="0"/>
        <v>0</v>
      </c>
      <c r="G11" s="8"/>
      <c r="H11" s="7">
        <f t="shared" si="1"/>
        <v>0</v>
      </c>
      <c r="I11" s="7">
        <f t="shared" si="2"/>
        <v>0</v>
      </c>
    </row>
    <row r="12" spans="1:9" ht="51">
      <c r="A12" s="4" t="s">
        <v>22</v>
      </c>
      <c r="B12" s="5" t="s">
        <v>23</v>
      </c>
      <c r="C12" s="6" t="s">
        <v>12</v>
      </c>
      <c r="D12" s="6">
        <v>20</v>
      </c>
      <c r="E12" s="7"/>
      <c r="F12" s="7">
        <f t="shared" si="0"/>
        <v>0</v>
      </c>
      <c r="G12" s="8"/>
      <c r="H12" s="7">
        <f t="shared" si="1"/>
        <v>0</v>
      </c>
      <c r="I12" s="7">
        <f t="shared" si="2"/>
        <v>0</v>
      </c>
    </row>
    <row r="13" spans="1:9" ht="25.5">
      <c r="A13" s="4" t="s">
        <v>24</v>
      </c>
      <c r="B13" s="10" t="s">
        <v>131</v>
      </c>
      <c r="C13" s="6" t="s">
        <v>12</v>
      </c>
      <c r="D13" s="6">
        <v>1</v>
      </c>
      <c r="E13" s="7"/>
      <c r="F13" s="7">
        <f>(E13*G13)+E13</f>
        <v>0</v>
      </c>
      <c r="G13" s="8"/>
      <c r="H13" s="7">
        <f>E13*D13</f>
        <v>0</v>
      </c>
      <c r="I13" s="7">
        <f>(H13*G13)+H13</f>
        <v>0</v>
      </c>
    </row>
    <row r="14" spans="1:9" ht="140.25">
      <c r="A14" s="4" t="s">
        <v>25</v>
      </c>
      <c r="B14" s="5" t="s">
        <v>135</v>
      </c>
      <c r="C14" s="6" t="s">
        <v>12</v>
      </c>
      <c r="D14" s="6">
        <v>9</v>
      </c>
      <c r="E14" s="7"/>
      <c r="F14" s="7">
        <f>(E14*G14)+E14</f>
        <v>0</v>
      </c>
      <c r="G14" s="8"/>
      <c r="H14" s="7">
        <f>E14*D14</f>
        <v>0</v>
      </c>
      <c r="I14" s="7">
        <f>(H14*G14)+H14</f>
        <v>0</v>
      </c>
    </row>
    <row r="15" spans="1:9" ht="12.75">
      <c r="A15" s="14"/>
      <c r="B15" s="15" t="s">
        <v>26</v>
      </c>
      <c r="C15" s="16"/>
      <c r="D15" s="16"/>
      <c r="E15" s="17"/>
      <c r="F15" s="17"/>
      <c r="G15" s="18"/>
      <c r="H15" s="19">
        <f>SUM(H5:H14)</f>
        <v>0</v>
      </c>
      <c r="I15" s="20">
        <f>SUM(I5:I14)</f>
        <v>0</v>
      </c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34"/>
      <c r="C17" s="134"/>
      <c r="D17" s="134"/>
      <c r="E17" s="134"/>
      <c r="F17" s="134"/>
      <c r="G17" s="134"/>
      <c r="H17" s="134"/>
      <c r="I17" s="134"/>
    </row>
    <row r="18" spans="1:9" ht="12.75">
      <c r="A18" s="1"/>
      <c r="B18" s="1" t="s">
        <v>137</v>
      </c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21" t="s">
        <v>27</v>
      </c>
      <c r="C20" s="22"/>
      <c r="D20" s="22"/>
      <c r="E20" s="22"/>
      <c r="F20" s="1"/>
      <c r="G20" s="1"/>
      <c r="H20" s="1"/>
      <c r="I20" s="1"/>
    </row>
    <row r="21" spans="1:9" ht="12.75">
      <c r="A21" s="1"/>
      <c r="B21" t="s">
        <v>28</v>
      </c>
      <c r="C21" s="22"/>
      <c r="D21" s="22"/>
      <c r="E21" s="22"/>
      <c r="F21" s="1"/>
      <c r="G21" s="1"/>
      <c r="H21" s="1"/>
      <c r="I21" s="1"/>
    </row>
    <row r="22" spans="1:9" ht="12.75">
      <c r="A22" s="1"/>
      <c r="B22" t="s">
        <v>29</v>
      </c>
      <c r="C22" s="22"/>
      <c r="D22" s="22"/>
      <c r="E22" s="22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</sheetData>
  <mergeCells count="1">
    <mergeCell ref="B17:I1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G10" sqref="G10"/>
    </sheetView>
  </sheetViews>
  <sheetFormatPr defaultColWidth="9.00390625" defaultRowHeight="12.75"/>
  <cols>
    <col min="1" max="1" width="4.00390625" style="0" customWidth="1"/>
    <col min="2" max="2" width="46.875" style="0" customWidth="1"/>
    <col min="8" max="8" width="13.625" style="0" customWidth="1"/>
    <col min="9" max="9" width="16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2" t="s">
        <v>30</v>
      </c>
    </row>
    <row r="2" spans="1:9" ht="12.75">
      <c r="A2" s="1" t="s">
        <v>31</v>
      </c>
      <c r="B2" s="1"/>
      <c r="C2" s="1" t="s">
        <v>147</v>
      </c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25.5">
      <c r="A4" s="23" t="s">
        <v>2</v>
      </c>
      <c r="B4" s="23" t="s">
        <v>3</v>
      </c>
      <c r="C4" s="23" t="s">
        <v>32</v>
      </c>
      <c r="D4" s="23" t="s">
        <v>5</v>
      </c>
      <c r="E4" s="24" t="s">
        <v>6</v>
      </c>
      <c r="F4" s="23" t="s">
        <v>7</v>
      </c>
      <c r="G4" s="23" t="s">
        <v>8</v>
      </c>
      <c r="H4" s="23" t="s">
        <v>9</v>
      </c>
      <c r="I4" s="23" t="s">
        <v>10</v>
      </c>
    </row>
    <row r="5" spans="1:9" ht="24" customHeight="1">
      <c r="A5" s="4" t="s">
        <v>11</v>
      </c>
      <c r="B5" s="5" t="s">
        <v>33</v>
      </c>
      <c r="C5" s="4" t="s">
        <v>12</v>
      </c>
      <c r="D5" s="4">
        <v>25</v>
      </c>
      <c r="E5" s="26"/>
      <c r="F5" s="27">
        <f aca="true" t="shared" si="0" ref="F5:F22">(E5*G5)+E5</f>
        <v>0</v>
      </c>
      <c r="G5" s="28"/>
      <c r="H5" s="29">
        <f aca="true" t="shared" si="1" ref="H5:H22">E5*D5</f>
        <v>0</v>
      </c>
      <c r="I5" s="29">
        <f aca="true" t="shared" si="2" ref="I5:I22">(H5*G5)+H5</f>
        <v>0</v>
      </c>
    </row>
    <row r="6" spans="1:9" ht="27" customHeight="1">
      <c r="A6" s="4" t="s">
        <v>13</v>
      </c>
      <c r="B6" s="5" t="s">
        <v>34</v>
      </c>
      <c r="C6" s="4" t="s">
        <v>12</v>
      </c>
      <c r="D6" s="4">
        <v>18</v>
      </c>
      <c r="E6" s="26"/>
      <c r="F6" s="27">
        <f t="shared" si="0"/>
        <v>0</v>
      </c>
      <c r="G6" s="28"/>
      <c r="H6" s="29">
        <f t="shared" si="1"/>
        <v>0</v>
      </c>
      <c r="I6" s="29">
        <f t="shared" si="2"/>
        <v>0</v>
      </c>
    </row>
    <row r="7" spans="1:9" ht="24" customHeight="1">
      <c r="A7" s="4" t="s">
        <v>14</v>
      </c>
      <c r="B7" s="5" t="s">
        <v>35</v>
      </c>
      <c r="C7" s="4" t="s">
        <v>12</v>
      </c>
      <c r="D7" s="4">
        <v>22</v>
      </c>
      <c r="E7" s="26"/>
      <c r="F7" s="27">
        <f t="shared" si="0"/>
        <v>0</v>
      </c>
      <c r="G7" s="28"/>
      <c r="H7" s="29">
        <f t="shared" si="1"/>
        <v>0</v>
      </c>
      <c r="I7" s="29">
        <f t="shared" si="2"/>
        <v>0</v>
      </c>
    </row>
    <row r="8" spans="1:9" ht="25.5" customHeight="1">
      <c r="A8" s="4" t="s">
        <v>15</v>
      </c>
      <c r="B8" s="5" t="s">
        <v>36</v>
      </c>
      <c r="C8" s="4" t="s">
        <v>12</v>
      </c>
      <c r="D8" s="4">
        <v>22</v>
      </c>
      <c r="E8" s="26"/>
      <c r="F8" s="27">
        <f t="shared" si="0"/>
        <v>0</v>
      </c>
      <c r="G8" s="28"/>
      <c r="H8" s="29">
        <f t="shared" si="1"/>
        <v>0</v>
      </c>
      <c r="I8" s="29">
        <f t="shared" si="2"/>
        <v>0</v>
      </c>
    </row>
    <row r="9" spans="1:9" ht="27" customHeight="1">
      <c r="A9" s="4" t="s">
        <v>17</v>
      </c>
      <c r="B9" s="5" t="s">
        <v>37</v>
      </c>
      <c r="C9" s="4" t="s">
        <v>12</v>
      </c>
      <c r="D9" s="4">
        <v>25</v>
      </c>
      <c r="E9" s="26"/>
      <c r="F9" s="27">
        <f t="shared" si="0"/>
        <v>0</v>
      </c>
      <c r="G9" s="28"/>
      <c r="H9" s="29">
        <f t="shared" si="1"/>
        <v>0</v>
      </c>
      <c r="I9" s="29">
        <f t="shared" si="2"/>
        <v>0</v>
      </c>
    </row>
    <row r="10" spans="1:9" ht="25.5">
      <c r="A10" s="4" t="s">
        <v>18</v>
      </c>
      <c r="B10" s="5" t="s">
        <v>38</v>
      </c>
      <c r="C10" s="4" t="s">
        <v>12</v>
      </c>
      <c r="D10" s="4">
        <v>18</v>
      </c>
      <c r="E10" s="26"/>
      <c r="F10" s="27">
        <f t="shared" si="0"/>
        <v>0</v>
      </c>
      <c r="G10" s="28"/>
      <c r="H10" s="29">
        <f t="shared" si="1"/>
        <v>0</v>
      </c>
      <c r="I10" s="29">
        <f t="shared" si="2"/>
        <v>0</v>
      </c>
    </row>
    <row r="11" spans="1:9" ht="25.5">
      <c r="A11" s="4" t="s">
        <v>20</v>
      </c>
      <c r="B11" s="5" t="s">
        <v>39</v>
      </c>
      <c r="C11" s="4" t="s">
        <v>12</v>
      </c>
      <c r="D11" s="4">
        <v>22</v>
      </c>
      <c r="E11" s="26"/>
      <c r="F11" s="27">
        <f t="shared" si="0"/>
        <v>0</v>
      </c>
      <c r="G11" s="28"/>
      <c r="H11" s="29">
        <f t="shared" si="1"/>
        <v>0</v>
      </c>
      <c r="I11" s="29">
        <f t="shared" si="2"/>
        <v>0</v>
      </c>
    </row>
    <row r="12" spans="1:9" ht="25.5">
      <c r="A12" s="4" t="s">
        <v>22</v>
      </c>
      <c r="B12" s="5" t="s">
        <v>40</v>
      </c>
      <c r="C12" s="4" t="s">
        <v>12</v>
      </c>
      <c r="D12" s="4">
        <v>22</v>
      </c>
      <c r="E12" s="26"/>
      <c r="F12" s="27">
        <f t="shared" si="0"/>
        <v>0</v>
      </c>
      <c r="G12" s="28"/>
      <c r="H12" s="29">
        <f t="shared" si="1"/>
        <v>0</v>
      </c>
      <c r="I12" s="29">
        <f t="shared" si="2"/>
        <v>0</v>
      </c>
    </row>
    <row r="13" spans="1:9" ht="21" customHeight="1">
      <c r="A13" s="4" t="s">
        <v>24</v>
      </c>
      <c r="B13" s="5" t="s">
        <v>41</v>
      </c>
      <c r="C13" s="4" t="s">
        <v>12</v>
      </c>
      <c r="D13" s="4">
        <v>100</v>
      </c>
      <c r="E13" s="26"/>
      <c r="F13" s="27">
        <f t="shared" si="0"/>
        <v>0</v>
      </c>
      <c r="G13" s="28"/>
      <c r="H13" s="29">
        <f t="shared" si="1"/>
        <v>0</v>
      </c>
      <c r="I13" s="29">
        <f t="shared" si="2"/>
        <v>0</v>
      </c>
    </row>
    <row r="14" spans="1:9" ht="25.5">
      <c r="A14" s="4" t="s">
        <v>25</v>
      </c>
      <c r="B14" s="5" t="s">
        <v>42</v>
      </c>
      <c r="C14" s="4" t="s">
        <v>12</v>
      </c>
      <c r="D14" s="4">
        <v>100</v>
      </c>
      <c r="E14" s="26"/>
      <c r="F14" s="27">
        <f t="shared" si="0"/>
        <v>0</v>
      </c>
      <c r="G14" s="28"/>
      <c r="H14" s="29">
        <f t="shared" si="1"/>
        <v>0</v>
      </c>
      <c r="I14" s="29">
        <f t="shared" si="2"/>
        <v>0</v>
      </c>
    </row>
    <row r="15" spans="1:9" ht="12.75">
      <c r="A15" s="4" t="s">
        <v>43</v>
      </c>
      <c r="B15" s="5" t="s">
        <v>44</v>
      </c>
      <c r="C15" s="4" t="s">
        <v>12</v>
      </c>
      <c r="D15" s="4">
        <v>20</v>
      </c>
      <c r="E15" s="26"/>
      <c r="F15" s="27">
        <f t="shared" si="0"/>
        <v>0</v>
      </c>
      <c r="G15" s="28"/>
      <c r="H15" s="29">
        <f t="shared" si="1"/>
        <v>0</v>
      </c>
      <c r="I15" s="29">
        <f t="shared" si="2"/>
        <v>0</v>
      </c>
    </row>
    <row r="16" spans="1:9" ht="12.75">
      <c r="A16" s="4" t="s">
        <v>45</v>
      </c>
      <c r="B16" s="5" t="s">
        <v>46</v>
      </c>
      <c r="C16" s="4" t="s">
        <v>12</v>
      </c>
      <c r="D16" s="4">
        <v>40</v>
      </c>
      <c r="E16" s="26"/>
      <c r="F16" s="27">
        <f t="shared" si="0"/>
        <v>0</v>
      </c>
      <c r="G16" s="28"/>
      <c r="H16" s="29">
        <f t="shared" si="1"/>
        <v>0</v>
      </c>
      <c r="I16" s="29">
        <f t="shared" si="2"/>
        <v>0</v>
      </c>
    </row>
    <row r="17" spans="1:9" ht="12.75">
      <c r="A17" s="4" t="s">
        <v>47</v>
      </c>
      <c r="B17" s="5" t="s">
        <v>48</v>
      </c>
      <c r="C17" s="4" t="s">
        <v>12</v>
      </c>
      <c r="D17" s="4">
        <v>30</v>
      </c>
      <c r="E17" s="26"/>
      <c r="F17" s="27">
        <f t="shared" si="0"/>
        <v>0</v>
      </c>
      <c r="G17" s="28"/>
      <c r="H17" s="29">
        <f t="shared" si="1"/>
        <v>0</v>
      </c>
      <c r="I17" s="29">
        <f t="shared" si="2"/>
        <v>0</v>
      </c>
    </row>
    <row r="18" spans="1:9" ht="12.75">
      <c r="A18" s="4" t="s">
        <v>49</v>
      </c>
      <c r="B18" s="5" t="s">
        <v>50</v>
      </c>
      <c r="C18" s="4" t="s">
        <v>12</v>
      </c>
      <c r="D18" s="4">
        <v>40</v>
      </c>
      <c r="E18" s="26"/>
      <c r="F18" s="27">
        <f t="shared" si="0"/>
        <v>0</v>
      </c>
      <c r="G18" s="28"/>
      <c r="H18" s="29">
        <f t="shared" si="1"/>
        <v>0</v>
      </c>
      <c r="I18" s="29">
        <f t="shared" si="2"/>
        <v>0</v>
      </c>
    </row>
    <row r="19" spans="1:9" ht="12.75">
      <c r="A19" s="4" t="s">
        <v>51</v>
      </c>
      <c r="B19" s="5" t="s">
        <v>52</v>
      </c>
      <c r="C19" s="4" t="s">
        <v>12</v>
      </c>
      <c r="D19" s="4">
        <v>40</v>
      </c>
      <c r="E19" s="26"/>
      <c r="F19" s="27">
        <f t="shared" si="0"/>
        <v>0</v>
      </c>
      <c r="G19" s="28"/>
      <c r="H19" s="29">
        <f t="shared" si="1"/>
        <v>0</v>
      </c>
      <c r="I19" s="29">
        <f t="shared" si="2"/>
        <v>0</v>
      </c>
    </row>
    <row r="20" spans="1:9" ht="12.75">
      <c r="A20" s="4" t="s">
        <v>53</v>
      </c>
      <c r="B20" s="5" t="s">
        <v>54</v>
      </c>
      <c r="C20" s="4" t="s">
        <v>12</v>
      </c>
      <c r="D20" s="9">
        <v>10</v>
      </c>
      <c r="E20" s="26"/>
      <c r="F20" s="27">
        <f t="shared" si="0"/>
        <v>0</v>
      </c>
      <c r="G20" s="28"/>
      <c r="H20" s="29">
        <f t="shared" si="1"/>
        <v>0</v>
      </c>
      <c r="I20" s="29">
        <f t="shared" si="2"/>
        <v>0</v>
      </c>
    </row>
    <row r="21" spans="1:9" ht="25.5">
      <c r="A21" s="4" t="s">
        <v>55</v>
      </c>
      <c r="B21" s="5" t="s">
        <v>56</v>
      </c>
      <c r="C21" s="4" t="s">
        <v>12</v>
      </c>
      <c r="D21" s="4">
        <v>3</v>
      </c>
      <c r="E21" s="26"/>
      <c r="F21" s="27">
        <f t="shared" si="0"/>
        <v>0</v>
      </c>
      <c r="G21" s="28"/>
      <c r="H21" s="29">
        <f t="shared" si="1"/>
        <v>0</v>
      </c>
      <c r="I21" s="29">
        <f t="shared" si="2"/>
        <v>0</v>
      </c>
    </row>
    <row r="22" spans="1:9" ht="25.5">
      <c r="A22" s="4">
        <v>18</v>
      </c>
      <c r="B22" s="5" t="s">
        <v>57</v>
      </c>
      <c r="C22" s="4" t="s">
        <v>12</v>
      </c>
      <c r="D22" s="4">
        <v>1</v>
      </c>
      <c r="E22" s="26"/>
      <c r="F22" s="27">
        <f t="shared" si="0"/>
        <v>0</v>
      </c>
      <c r="G22" s="28"/>
      <c r="H22" s="29">
        <f t="shared" si="1"/>
        <v>0</v>
      </c>
      <c r="I22" s="29">
        <f t="shared" si="2"/>
        <v>0</v>
      </c>
    </row>
    <row r="23" spans="1:9" ht="15.75" customHeight="1">
      <c r="A23" s="30"/>
      <c r="B23" s="30" t="s">
        <v>26</v>
      </c>
      <c r="C23" s="4"/>
      <c r="D23" s="4"/>
      <c r="E23" s="31"/>
      <c r="F23" s="29"/>
      <c r="G23" s="28"/>
      <c r="H23" s="32">
        <f>SUM(H5:H22)</f>
        <v>0</v>
      </c>
      <c r="I23" s="33">
        <f>SUM(I5:I22)</f>
        <v>0</v>
      </c>
    </row>
    <row r="24" spans="1:9" ht="12.75">
      <c r="A24" s="22"/>
      <c r="B24" s="34" t="s">
        <v>58</v>
      </c>
      <c r="C24" s="22"/>
      <c r="D24" s="22"/>
      <c r="E24" s="22"/>
      <c r="F24" s="22"/>
      <c r="G24" s="22"/>
      <c r="H24" s="22"/>
      <c r="I24" s="22"/>
    </row>
    <row r="25" spans="1:9" ht="32.25" customHeight="1">
      <c r="A25" s="22"/>
      <c r="B25" s="135" t="s">
        <v>132</v>
      </c>
      <c r="C25" s="135"/>
      <c r="D25" s="135"/>
      <c r="E25" s="135"/>
      <c r="F25" s="135"/>
      <c r="G25" s="135"/>
      <c r="H25" s="135"/>
      <c r="I25" s="135"/>
    </row>
    <row r="26" spans="1:9" ht="76.5" customHeight="1">
      <c r="A26" s="22"/>
      <c r="B26" s="136" t="s">
        <v>146</v>
      </c>
      <c r="C26" s="136"/>
      <c r="D26" s="136"/>
      <c r="E26" s="136"/>
      <c r="F26" s="136"/>
      <c r="G26" s="136"/>
      <c r="H26" s="136"/>
      <c r="I26" s="136"/>
    </row>
    <row r="27" spans="1:9" ht="51" customHeight="1">
      <c r="A27" s="22"/>
      <c r="B27" s="136" t="s">
        <v>133</v>
      </c>
      <c r="C27" s="136"/>
      <c r="D27" s="136"/>
      <c r="E27" s="136"/>
      <c r="F27" s="136"/>
      <c r="G27" s="136"/>
      <c r="H27" s="136"/>
      <c r="I27" s="136"/>
    </row>
    <row r="28" spans="1:9" ht="12.75">
      <c r="A28" s="22"/>
      <c r="B28" s="1" t="s">
        <v>137</v>
      </c>
      <c r="C28" s="35"/>
      <c r="D28" s="35"/>
      <c r="E28" s="35"/>
      <c r="F28" s="35"/>
      <c r="G28" s="35"/>
      <c r="H28" s="35"/>
      <c r="I28" s="35"/>
    </row>
    <row r="29" spans="1:9" ht="12.75">
      <c r="A29" s="22"/>
      <c r="B29" s="35"/>
      <c r="C29" s="35"/>
      <c r="D29" s="35"/>
      <c r="E29" s="35"/>
      <c r="F29" s="35"/>
      <c r="G29" s="35"/>
      <c r="H29" s="35"/>
      <c r="I29" s="35"/>
    </row>
    <row r="30" spans="1:9" ht="12.75">
      <c r="A30" s="22"/>
      <c r="B30" s="21" t="s">
        <v>59</v>
      </c>
      <c r="C30" s="22"/>
      <c r="D30" s="22"/>
      <c r="E30" s="22"/>
      <c r="F30" s="22"/>
      <c r="G30" s="22"/>
      <c r="H30" s="22"/>
      <c r="I30" s="22"/>
    </row>
    <row r="31" spans="1:9" ht="12.75">
      <c r="A31" s="22"/>
      <c r="B31" t="s">
        <v>28</v>
      </c>
      <c r="C31" s="22"/>
      <c r="D31" s="22"/>
      <c r="E31" s="22"/>
      <c r="F31" s="22"/>
      <c r="G31" s="22"/>
      <c r="H31" s="22"/>
      <c r="I31" s="22"/>
    </row>
    <row r="32" spans="1:9" ht="12.75">
      <c r="A32" s="22"/>
      <c r="B32" t="s">
        <v>29</v>
      </c>
      <c r="C32" s="22"/>
      <c r="D32" s="22"/>
      <c r="E32" s="22"/>
      <c r="F32" s="22"/>
      <c r="G32" s="22"/>
      <c r="H32" s="22"/>
      <c r="I32" s="22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</sheetData>
  <mergeCells count="3">
    <mergeCell ref="B25:I25"/>
    <mergeCell ref="B26:I26"/>
    <mergeCell ref="B27:I2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G16" sqref="G16"/>
    </sheetView>
  </sheetViews>
  <sheetFormatPr defaultColWidth="9.00390625" defaultRowHeight="12.75"/>
  <cols>
    <col min="1" max="1" width="3.875" style="0" customWidth="1"/>
    <col min="2" max="2" width="39.75390625" style="0" customWidth="1"/>
    <col min="4" max="4" width="6.25390625" style="0" customWidth="1"/>
    <col min="5" max="5" width="7.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2" t="s">
        <v>140</v>
      </c>
      <c r="J1" s="2"/>
    </row>
    <row r="2" spans="1:10" ht="12.75">
      <c r="A2" s="36" t="s">
        <v>60</v>
      </c>
      <c r="B2" s="36"/>
      <c r="C2" s="1"/>
      <c r="E2" s="1"/>
      <c r="F2" s="1"/>
      <c r="G2" s="1" t="s">
        <v>61</v>
      </c>
      <c r="H2" s="1"/>
      <c r="I2" s="1"/>
      <c r="J2" s="1"/>
    </row>
    <row r="3" spans="1:10" ht="12.75">
      <c r="A3" s="1"/>
      <c r="B3" s="1"/>
      <c r="C3" s="36"/>
      <c r="D3" s="1"/>
      <c r="E3" s="1"/>
      <c r="F3" s="1"/>
      <c r="G3" s="1"/>
      <c r="H3" s="1"/>
      <c r="I3" s="1"/>
      <c r="J3" s="1"/>
    </row>
    <row r="4" spans="1:10" ht="54">
      <c r="A4" s="3" t="s">
        <v>2</v>
      </c>
      <c r="B4" s="3" t="s">
        <v>3</v>
      </c>
      <c r="C4" s="37" t="s">
        <v>62</v>
      </c>
      <c r="D4" s="38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ht="63.75">
      <c r="A5" s="4" t="s">
        <v>11</v>
      </c>
      <c r="B5" s="5" t="s">
        <v>63</v>
      </c>
      <c r="C5" s="4"/>
      <c r="D5" s="6" t="s">
        <v>64</v>
      </c>
      <c r="E5" s="11">
        <v>250</v>
      </c>
      <c r="F5" s="7"/>
      <c r="G5" s="7">
        <f>(F5*H5)+F5</f>
        <v>0</v>
      </c>
      <c r="H5" s="8"/>
      <c r="I5" s="7">
        <f>F5*E5</f>
        <v>0</v>
      </c>
      <c r="J5" s="7">
        <f>(I5*H5)+I5</f>
        <v>0</v>
      </c>
    </row>
    <row r="6" spans="1:10" ht="25.5">
      <c r="A6" s="4" t="s">
        <v>13</v>
      </c>
      <c r="B6" s="10" t="s">
        <v>65</v>
      </c>
      <c r="C6" s="4"/>
      <c r="D6" s="6" t="s">
        <v>16</v>
      </c>
      <c r="E6" s="11">
        <v>1</v>
      </c>
      <c r="F6" s="7"/>
      <c r="G6" s="7">
        <f>(F6*H6)+F6</f>
        <v>0</v>
      </c>
      <c r="H6" s="8"/>
      <c r="I6" s="7">
        <f>F6*E6</f>
        <v>0</v>
      </c>
      <c r="J6" s="7">
        <f>(I6*H6)+I6</f>
        <v>0</v>
      </c>
    </row>
    <row r="7" spans="1:10" ht="18" customHeight="1">
      <c r="A7" s="39" t="s">
        <v>14</v>
      </c>
      <c r="B7" s="40" t="s">
        <v>66</v>
      </c>
      <c r="C7" s="39"/>
      <c r="D7" s="41" t="s">
        <v>16</v>
      </c>
      <c r="E7" s="42">
        <v>4</v>
      </c>
      <c r="F7" s="43"/>
      <c r="G7" s="43">
        <f>(F7*H7)+F7</f>
        <v>0</v>
      </c>
      <c r="H7" s="44"/>
      <c r="I7" s="7">
        <f>F7*E7</f>
        <v>0</v>
      </c>
      <c r="J7" s="7">
        <f>(I7*H7)+I7</f>
        <v>0</v>
      </c>
    </row>
    <row r="8" spans="1:10" ht="12.75">
      <c r="A8" s="45"/>
      <c r="B8" s="46"/>
      <c r="C8" s="47"/>
      <c r="D8" s="48"/>
      <c r="E8" s="48"/>
      <c r="F8" s="49"/>
      <c r="G8" s="47" t="s">
        <v>26</v>
      </c>
      <c r="H8" s="50"/>
      <c r="I8" s="51">
        <f>SUM(I5:I7)</f>
        <v>0</v>
      </c>
      <c r="J8" s="52">
        <f>SUM(J5:J7)</f>
        <v>0</v>
      </c>
    </row>
    <row r="9" spans="1:10" ht="27" customHeight="1">
      <c r="A9" s="1"/>
      <c r="B9" s="1" t="s">
        <v>137</v>
      </c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21" t="s">
        <v>67</v>
      </c>
      <c r="D10" s="22"/>
      <c r="E10" s="22"/>
      <c r="F10" s="22"/>
      <c r="G10" s="1"/>
      <c r="H10" s="1"/>
      <c r="I10" s="1"/>
      <c r="J10" s="1"/>
    </row>
    <row r="11" spans="1:10" ht="12.75">
      <c r="A11" s="1"/>
      <c r="B11" t="s">
        <v>28</v>
      </c>
      <c r="D11" s="22"/>
      <c r="E11" s="22"/>
      <c r="F11" s="22"/>
      <c r="G11" s="1"/>
      <c r="H11" s="1"/>
      <c r="I11" s="1"/>
      <c r="J11" s="1"/>
    </row>
    <row r="12" spans="1:10" ht="12.75">
      <c r="A12" s="1"/>
      <c r="B12" t="s">
        <v>29</v>
      </c>
      <c r="D12" s="22"/>
      <c r="E12" s="22"/>
      <c r="F12" s="22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17" sqref="G17"/>
    </sheetView>
  </sheetViews>
  <sheetFormatPr defaultColWidth="9.00390625" defaultRowHeight="12.75"/>
  <cols>
    <col min="1" max="1" width="4.25390625" style="0" customWidth="1"/>
    <col min="2" max="2" width="48.00390625" style="0" customWidth="1"/>
    <col min="3" max="3" width="10.125" style="0" customWidth="1"/>
    <col min="4" max="4" width="5.625" style="0" customWidth="1"/>
    <col min="5" max="5" width="6.625" style="0" customWidth="1"/>
    <col min="6" max="6" width="6.875" style="0" customWidth="1"/>
    <col min="7" max="8" width="7.625" style="0" customWidth="1"/>
    <col min="9" max="9" width="8.125" style="0" customWidth="1"/>
    <col min="10" max="10" width="7.875" style="0" customWidth="1"/>
  </cols>
  <sheetData>
    <row r="1" ht="12.75">
      <c r="H1" s="2" t="s">
        <v>141</v>
      </c>
    </row>
    <row r="2" spans="1:10" ht="12.75">
      <c r="A2" s="1"/>
      <c r="B2" s="36" t="s">
        <v>68</v>
      </c>
      <c r="C2" s="1"/>
      <c r="D2" s="1" t="s">
        <v>61</v>
      </c>
      <c r="E2" s="1"/>
      <c r="F2" s="1"/>
      <c r="G2" s="1"/>
      <c r="H2" s="1"/>
      <c r="I2" s="1"/>
      <c r="J2" s="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>
      <c r="A4" s="38" t="s">
        <v>2</v>
      </c>
      <c r="B4" s="38" t="s">
        <v>3</v>
      </c>
      <c r="C4" s="38" t="s">
        <v>62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10</v>
      </c>
    </row>
    <row r="5" spans="1:10" ht="25.5">
      <c r="A5" s="6" t="s">
        <v>11</v>
      </c>
      <c r="B5" s="5" t="s">
        <v>69</v>
      </c>
      <c r="C5" s="5"/>
      <c r="D5" s="6" t="s">
        <v>12</v>
      </c>
      <c r="E5" s="11">
        <v>4</v>
      </c>
      <c r="F5" s="7"/>
      <c r="G5" s="7">
        <f>(F5*H5)+F5</f>
        <v>0</v>
      </c>
      <c r="H5" s="8"/>
      <c r="I5" s="7">
        <f>F5*E5</f>
        <v>0</v>
      </c>
      <c r="J5" s="7">
        <f>(I5*H5)+I5</f>
        <v>0</v>
      </c>
    </row>
    <row r="6" spans="1:10" ht="51">
      <c r="A6" s="6" t="s">
        <v>13</v>
      </c>
      <c r="B6" s="5" t="s">
        <v>70</v>
      </c>
      <c r="C6" s="5"/>
      <c r="D6" s="6" t="s">
        <v>12</v>
      </c>
      <c r="E6" s="11">
        <v>1</v>
      </c>
      <c r="F6" s="7"/>
      <c r="G6" s="7">
        <f>(F6*H6)+F6</f>
        <v>0</v>
      </c>
      <c r="H6" s="8"/>
      <c r="I6" s="7">
        <f>F6*E6</f>
        <v>0</v>
      </c>
      <c r="J6" s="7">
        <f>(I6*H6)+I6</f>
        <v>0</v>
      </c>
    </row>
    <row r="7" spans="1:10" ht="25.5">
      <c r="A7" s="6" t="s">
        <v>14</v>
      </c>
      <c r="B7" s="5" t="s">
        <v>71</v>
      </c>
      <c r="C7" s="5"/>
      <c r="D7" s="6" t="s">
        <v>16</v>
      </c>
      <c r="E7" s="11">
        <v>100</v>
      </c>
      <c r="F7" s="7"/>
      <c r="G7" s="7">
        <f>(F7*H7)+F7</f>
        <v>0</v>
      </c>
      <c r="H7" s="8"/>
      <c r="I7" s="7">
        <f>F7*E7</f>
        <v>0</v>
      </c>
      <c r="J7" s="7">
        <f>(I7*H7)+I7</f>
        <v>0</v>
      </c>
    </row>
    <row r="8" spans="1:10" ht="25.5">
      <c r="A8" s="6" t="s">
        <v>15</v>
      </c>
      <c r="B8" s="5" t="s">
        <v>72</v>
      </c>
      <c r="C8" s="5"/>
      <c r="D8" s="6" t="s">
        <v>16</v>
      </c>
      <c r="E8" s="11">
        <v>50</v>
      </c>
      <c r="F8" s="7"/>
      <c r="G8" s="7">
        <f>(F8*H8)+F8</f>
        <v>0</v>
      </c>
      <c r="H8" s="8"/>
      <c r="I8" s="7">
        <f>F8*E8</f>
        <v>0</v>
      </c>
      <c r="J8" s="7">
        <f>(I8*H8)+I8</f>
        <v>0</v>
      </c>
    </row>
    <row r="9" spans="1:10" ht="25.5">
      <c r="A9" s="6" t="s">
        <v>17</v>
      </c>
      <c r="B9" s="5" t="s">
        <v>73</v>
      </c>
      <c r="C9" s="5"/>
      <c r="D9" s="6" t="s">
        <v>16</v>
      </c>
      <c r="E9" s="11">
        <v>80</v>
      </c>
      <c r="F9" s="7"/>
      <c r="G9" s="7">
        <f>(F9*H9)+F9</f>
        <v>0</v>
      </c>
      <c r="H9" s="8"/>
      <c r="I9" s="7">
        <f>F9*E9</f>
        <v>0</v>
      </c>
      <c r="J9" s="7">
        <f>(I9*H9)+I9</f>
        <v>0</v>
      </c>
    </row>
    <row r="10" spans="1:10" ht="12.75">
      <c r="A10" s="53"/>
      <c r="B10" s="54" t="s">
        <v>26</v>
      </c>
      <c r="C10" s="54"/>
      <c r="D10" s="6"/>
      <c r="E10" s="6"/>
      <c r="F10" s="7"/>
      <c r="G10" s="7"/>
      <c r="H10" s="8"/>
      <c r="I10" s="55">
        <f>SUM(I5:I9)</f>
        <v>0</v>
      </c>
      <c r="J10" s="56">
        <f>SUM(J5:J9)</f>
        <v>0</v>
      </c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 t="s">
        <v>137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21" t="s">
        <v>67</v>
      </c>
      <c r="D13" s="22"/>
      <c r="E13" s="22"/>
      <c r="F13" s="22"/>
      <c r="G13" s="1"/>
      <c r="H13" s="1"/>
      <c r="I13" s="1"/>
      <c r="J13" s="1"/>
    </row>
    <row r="14" spans="1:10" ht="12.75">
      <c r="A14" s="1"/>
      <c r="B14" t="s">
        <v>28</v>
      </c>
      <c r="D14" s="22"/>
      <c r="E14" s="22"/>
      <c r="F14" s="22"/>
      <c r="G14" s="1"/>
      <c r="H14" s="1"/>
      <c r="I14" s="1"/>
      <c r="J14" s="1"/>
    </row>
    <row r="15" spans="1:10" ht="12.75">
      <c r="A15" s="1"/>
      <c r="B15" t="s">
        <v>29</v>
      </c>
      <c r="D15" s="22"/>
      <c r="E15" s="22"/>
      <c r="F15" s="22"/>
      <c r="G15" s="1"/>
      <c r="H15" s="1"/>
      <c r="I15" s="1"/>
      <c r="J15" s="1"/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H5" sqref="H5"/>
    </sheetView>
  </sheetViews>
  <sheetFormatPr defaultColWidth="9.00390625" defaultRowHeight="12.75"/>
  <cols>
    <col min="1" max="1" width="3.375" style="0" customWidth="1"/>
    <col min="2" max="2" width="61.625" style="0" customWidth="1"/>
    <col min="3" max="3" width="9.75390625" style="0" customWidth="1"/>
    <col min="4" max="4" width="4.00390625" style="0" customWidth="1"/>
    <col min="5" max="5" width="4.875" style="0" customWidth="1"/>
    <col min="6" max="6" width="6.75390625" style="0" customWidth="1"/>
    <col min="7" max="8" width="7.625" style="0" customWidth="1"/>
    <col min="9" max="9" width="7.375" style="0" customWidth="1"/>
    <col min="10" max="10" width="7.875" style="0" customWidth="1"/>
    <col min="11" max="11" width="10.75390625" style="0" customWidth="1"/>
  </cols>
  <sheetData>
    <row r="1" ht="12.75">
      <c r="H1" s="2" t="s">
        <v>142</v>
      </c>
    </row>
    <row r="2" ht="12.75">
      <c r="B2" s="36" t="s">
        <v>74</v>
      </c>
    </row>
    <row r="3" spans="1:11" ht="54.75" customHeight="1">
      <c r="A3" s="74" t="s">
        <v>2</v>
      </c>
      <c r="B3" s="74" t="s">
        <v>3</v>
      </c>
      <c r="C3" s="74" t="s">
        <v>62</v>
      </c>
      <c r="D3" s="74" t="s">
        <v>4</v>
      </c>
      <c r="E3" s="74" t="s">
        <v>5</v>
      </c>
      <c r="F3" s="74" t="s">
        <v>6</v>
      </c>
      <c r="G3" s="74" t="s">
        <v>7</v>
      </c>
      <c r="H3" s="74" t="s">
        <v>8</v>
      </c>
      <c r="I3" s="74" t="s">
        <v>9</v>
      </c>
      <c r="J3" s="74" t="s">
        <v>10</v>
      </c>
      <c r="K3" s="74" t="s">
        <v>75</v>
      </c>
    </row>
    <row r="4" spans="1:11" s="80" customFormat="1" ht="9.75">
      <c r="A4" s="79" t="s">
        <v>11</v>
      </c>
      <c r="B4" s="79" t="s">
        <v>13</v>
      </c>
      <c r="C4" s="79" t="s">
        <v>14</v>
      </c>
      <c r="D4" s="79" t="s">
        <v>15</v>
      </c>
      <c r="E4" s="79" t="s">
        <v>17</v>
      </c>
      <c r="F4" s="79" t="s">
        <v>18</v>
      </c>
      <c r="G4" s="79" t="s">
        <v>20</v>
      </c>
      <c r="H4" s="79" t="s">
        <v>24</v>
      </c>
      <c r="I4" s="79" t="s">
        <v>22</v>
      </c>
      <c r="J4" s="79" t="s">
        <v>25</v>
      </c>
      <c r="K4" s="79" t="s">
        <v>43</v>
      </c>
    </row>
    <row r="5" spans="1:11" ht="72">
      <c r="A5" s="57" t="s">
        <v>11</v>
      </c>
      <c r="B5" s="75" t="s">
        <v>76</v>
      </c>
      <c r="C5" s="57"/>
      <c r="D5" s="4" t="s">
        <v>12</v>
      </c>
      <c r="E5" s="9">
        <v>1</v>
      </c>
      <c r="F5" s="29"/>
      <c r="G5" s="29">
        <f>(F5*H5)+F5</f>
        <v>0</v>
      </c>
      <c r="H5" s="28"/>
      <c r="I5" s="29">
        <f>F5*E5</f>
        <v>0</v>
      </c>
      <c r="J5" s="29">
        <f>(I5*H5)+I5</f>
        <v>0</v>
      </c>
      <c r="K5" s="58" t="s">
        <v>77</v>
      </c>
    </row>
    <row r="6" spans="1:11" ht="36">
      <c r="A6" s="57" t="s">
        <v>13</v>
      </c>
      <c r="B6" s="76" t="s">
        <v>78</v>
      </c>
      <c r="C6" s="57"/>
      <c r="D6" s="57" t="s">
        <v>79</v>
      </c>
      <c r="E6" s="9">
        <v>2</v>
      </c>
      <c r="F6" s="29"/>
      <c r="G6" s="29">
        <f>(F6*H6)+F6</f>
        <v>0</v>
      </c>
      <c r="H6" s="28"/>
      <c r="I6" s="29">
        <f>F6*E6</f>
        <v>0</v>
      </c>
      <c r="J6" s="29">
        <f>(I6*H6)+I6</f>
        <v>0</v>
      </c>
      <c r="K6" s="59" t="s">
        <v>80</v>
      </c>
    </row>
    <row r="7" spans="1:11" ht="48">
      <c r="A7" s="57" t="s">
        <v>14</v>
      </c>
      <c r="B7" s="77" t="s">
        <v>81</v>
      </c>
      <c r="C7" s="57"/>
      <c r="D7" s="57" t="s">
        <v>79</v>
      </c>
      <c r="E7" s="9">
        <v>4</v>
      </c>
      <c r="F7" s="29"/>
      <c r="G7" s="29">
        <f>(F7*H7)+F7</f>
        <v>0</v>
      </c>
      <c r="H7" s="28"/>
      <c r="I7" s="29">
        <f>F7*E7</f>
        <v>0</v>
      </c>
      <c r="J7" s="29">
        <f>(I7*H7)+I7</f>
        <v>0</v>
      </c>
      <c r="K7" s="59" t="s">
        <v>80</v>
      </c>
    </row>
    <row r="8" spans="1:11" ht="48">
      <c r="A8" s="57" t="s">
        <v>15</v>
      </c>
      <c r="B8" s="77" t="s">
        <v>82</v>
      </c>
      <c r="C8" s="57"/>
      <c r="D8" s="57" t="s">
        <v>79</v>
      </c>
      <c r="E8" s="9">
        <v>4</v>
      </c>
      <c r="F8" s="29"/>
      <c r="G8" s="29">
        <f>(F8*H8)+F8</f>
        <v>0</v>
      </c>
      <c r="H8" s="28"/>
      <c r="I8" s="29">
        <f>F8*E8</f>
        <v>0</v>
      </c>
      <c r="J8" s="29">
        <f>(I8*H8)+I8</f>
        <v>0</v>
      </c>
      <c r="K8" s="59" t="s">
        <v>80</v>
      </c>
    </row>
    <row r="9" spans="1:11" ht="48">
      <c r="A9" s="60" t="s">
        <v>17</v>
      </c>
      <c r="B9" s="78" t="s">
        <v>83</v>
      </c>
      <c r="C9" s="61"/>
      <c r="D9" s="62" t="s">
        <v>16</v>
      </c>
      <c r="E9" s="63">
        <v>4</v>
      </c>
      <c r="F9" s="64"/>
      <c r="G9" s="64">
        <f>(F9*H9)+F9</f>
        <v>0</v>
      </c>
      <c r="H9" s="65"/>
      <c r="I9" s="29">
        <f>F9*E9</f>
        <v>0</v>
      </c>
      <c r="J9" s="29">
        <f>(I9*H9)+I9</f>
        <v>0</v>
      </c>
      <c r="K9" s="66" t="s">
        <v>84</v>
      </c>
    </row>
    <row r="10" spans="1:11" ht="12.75">
      <c r="A10" s="67"/>
      <c r="B10" s="46"/>
      <c r="C10" s="68"/>
      <c r="D10" s="69"/>
      <c r="E10" s="69"/>
      <c r="F10" s="70"/>
      <c r="G10" s="68" t="s">
        <v>26</v>
      </c>
      <c r="H10" s="71"/>
      <c r="I10" s="72">
        <f>SUM(I5:I9)</f>
        <v>0</v>
      </c>
      <c r="J10" s="33">
        <f>SUM(J5:J9)</f>
        <v>0</v>
      </c>
      <c r="K10" s="73"/>
    </row>
    <row r="11" spans="1:11" ht="12.75">
      <c r="A11" s="1"/>
      <c r="B11" s="1" t="s">
        <v>137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2"/>
      <c r="B12" s="21" t="s">
        <v>59</v>
      </c>
      <c r="D12" s="22"/>
      <c r="E12" s="22"/>
      <c r="F12" s="22"/>
      <c r="G12" s="22"/>
      <c r="H12" s="22"/>
      <c r="I12" s="22"/>
      <c r="J12" s="22"/>
      <c r="K12" s="22"/>
    </row>
    <row r="13" spans="1:11" ht="12.75">
      <c r="A13" s="22"/>
      <c r="B13" t="s">
        <v>28</v>
      </c>
      <c r="D13" s="22"/>
      <c r="E13" s="22"/>
      <c r="F13" s="22"/>
      <c r="G13" s="22"/>
      <c r="H13" s="22"/>
      <c r="I13" s="22"/>
      <c r="J13" s="22"/>
      <c r="K13" s="22"/>
    </row>
    <row r="14" spans="1:11" ht="12.75">
      <c r="A14" s="22"/>
      <c r="B14" t="s">
        <v>29</v>
      </c>
      <c r="D14" s="22"/>
      <c r="E14" s="22"/>
      <c r="F14" s="22"/>
      <c r="G14" s="22"/>
      <c r="H14" s="22"/>
      <c r="I14" s="22"/>
      <c r="J14" s="22"/>
      <c r="K14" s="22"/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25" sqref="J25"/>
    </sheetView>
  </sheetViews>
  <sheetFormatPr defaultColWidth="9.00390625" defaultRowHeight="12.75"/>
  <cols>
    <col min="1" max="1" width="3.75390625" style="0" customWidth="1"/>
    <col min="2" max="2" width="66.875" style="0" customWidth="1"/>
    <col min="4" max="4" width="4.375" style="0" customWidth="1"/>
    <col min="5" max="5" width="4.75390625" style="0" customWidth="1"/>
    <col min="6" max="6" width="8.125" style="0" customWidth="1"/>
    <col min="8" max="8" width="6.625" style="0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2" t="s">
        <v>143</v>
      </c>
      <c r="J1" s="2"/>
    </row>
    <row r="2" spans="1:8" ht="12.75">
      <c r="A2" s="36" t="s">
        <v>85</v>
      </c>
      <c r="B2" s="22"/>
      <c r="C2" s="22"/>
      <c r="D2" s="1" t="s">
        <v>86</v>
      </c>
      <c r="E2" s="22"/>
      <c r="F2" s="22"/>
      <c r="G2" s="22"/>
      <c r="H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54">
      <c r="A4" s="38" t="s">
        <v>2</v>
      </c>
      <c r="B4" s="38" t="s">
        <v>3</v>
      </c>
      <c r="C4" s="37" t="s">
        <v>62</v>
      </c>
      <c r="D4" s="38" t="s">
        <v>4</v>
      </c>
      <c r="E4" s="38" t="s">
        <v>5</v>
      </c>
      <c r="F4" s="38" t="s">
        <v>6</v>
      </c>
      <c r="G4" s="38" t="s">
        <v>7</v>
      </c>
      <c r="H4" s="81" t="s">
        <v>8</v>
      </c>
      <c r="I4" s="38" t="s">
        <v>9</v>
      </c>
      <c r="J4" s="38" t="s">
        <v>10</v>
      </c>
    </row>
    <row r="5" spans="1:10" ht="36">
      <c r="A5" s="4" t="s">
        <v>11</v>
      </c>
      <c r="B5" s="89" t="s">
        <v>87</v>
      </c>
      <c r="C5" s="89"/>
      <c r="D5" s="92" t="s">
        <v>12</v>
      </c>
      <c r="E5" s="93">
        <v>5</v>
      </c>
      <c r="F5" s="94"/>
      <c r="G5" s="94">
        <f aca="true" t="shared" si="0" ref="G5:G15">(F5*H5)+F5</f>
        <v>0</v>
      </c>
      <c r="H5" s="95"/>
      <c r="I5" s="94">
        <f aca="true" t="shared" si="1" ref="I5:I15">F5*E5</f>
        <v>0</v>
      </c>
      <c r="J5" s="94">
        <f aca="true" t="shared" si="2" ref="J5:J15">(I5*H5)+I5</f>
        <v>0</v>
      </c>
    </row>
    <row r="6" spans="1:10" ht="24">
      <c r="A6" s="4" t="s">
        <v>13</v>
      </c>
      <c r="B6" s="89" t="s">
        <v>88</v>
      </c>
      <c r="C6" s="89"/>
      <c r="D6" s="92" t="s">
        <v>12</v>
      </c>
      <c r="E6" s="93">
        <v>5</v>
      </c>
      <c r="F6" s="94"/>
      <c r="G6" s="94">
        <f t="shared" si="0"/>
        <v>0</v>
      </c>
      <c r="H6" s="95"/>
      <c r="I6" s="94">
        <f t="shared" si="1"/>
        <v>0</v>
      </c>
      <c r="J6" s="94">
        <f t="shared" si="2"/>
        <v>0</v>
      </c>
    </row>
    <row r="7" spans="1:10" ht="12.75">
      <c r="A7" s="4" t="s">
        <v>14</v>
      </c>
      <c r="B7" s="89" t="s">
        <v>89</v>
      </c>
      <c r="C7" s="89"/>
      <c r="D7" s="92" t="s">
        <v>12</v>
      </c>
      <c r="E7" s="93">
        <v>1</v>
      </c>
      <c r="F7" s="94"/>
      <c r="G7" s="94">
        <f t="shared" si="0"/>
        <v>0</v>
      </c>
      <c r="H7" s="95"/>
      <c r="I7" s="94">
        <f t="shared" si="1"/>
        <v>0</v>
      </c>
      <c r="J7" s="94">
        <f t="shared" si="2"/>
        <v>0</v>
      </c>
    </row>
    <row r="8" spans="1:10" ht="12.75">
      <c r="A8" s="4" t="s">
        <v>15</v>
      </c>
      <c r="B8" s="89" t="s">
        <v>90</v>
      </c>
      <c r="C8" s="89"/>
      <c r="D8" s="92" t="s">
        <v>12</v>
      </c>
      <c r="E8" s="93">
        <v>1</v>
      </c>
      <c r="F8" s="94"/>
      <c r="G8" s="94">
        <f t="shared" si="0"/>
        <v>0</v>
      </c>
      <c r="H8" s="95"/>
      <c r="I8" s="94">
        <f t="shared" si="1"/>
        <v>0</v>
      </c>
      <c r="J8" s="94">
        <f t="shared" si="2"/>
        <v>0</v>
      </c>
    </row>
    <row r="9" spans="1:10" ht="12.75">
      <c r="A9" s="4" t="s">
        <v>17</v>
      </c>
      <c r="B9" s="89" t="s">
        <v>91</v>
      </c>
      <c r="C9" s="89"/>
      <c r="D9" s="92" t="s">
        <v>12</v>
      </c>
      <c r="E9" s="93">
        <v>2</v>
      </c>
      <c r="F9" s="94"/>
      <c r="G9" s="94">
        <f t="shared" si="0"/>
        <v>0</v>
      </c>
      <c r="H9" s="95"/>
      <c r="I9" s="94">
        <f t="shared" si="1"/>
        <v>0</v>
      </c>
      <c r="J9" s="94">
        <f t="shared" si="2"/>
        <v>0</v>
      </c>
    </row>
    <row r="10" spans="1:10" ht="12.75">
      <c r="A10" s="4" t="s">
        <v>18</v>
      </c>
      <c r="B10" s="89" t="s">
        <v>92</v>
      </c>
      <c r="C10" s="89"/>
      <c r="D10" s="92" t="s">
        <v>12</v>
      </c>
      <c r="E10" s="93">
        <v>3</v>
      </c>
      <c r="F10" s="94"/>
      <c r="G10" s="94">
        <f t="shared" si="0"/>
        <v>0</v>
      </c>
      <c r="H10" s="95"/>
      <c r="I10" s="94">
        <f t="shared" si="1"/>
        <v>0</v>
      </c>
      <c r="J10" s="94">
        <f t="shared" si="2"/>
        <v>0</v>
      </c>
    </row>
    <row r="11" spans="1:10" ht="12.75">
      <c r="A11" s="4" t="s">
        <v>20</v>
      </c>
      <c r="B11" s="89" t="s">
        <v>93</v>
      </c>
      <c r="C11" s="89"/>
      <c r="D11" s="92" t="s">
        <v>12</v>
      </c>
      <c r="E11" s="93">
        <v>2</v>
      </c>
      <c r="F11" s="94"/>
      <c r="G11" s="94">
        <f t="shared" si="0"/>
        <v>0</v>
      </c>
      <c r="H11" s="95"/>
      <c r="I11" s="94">
        <f t="shared" si="1"/>
        <v>0</v>
      </c>
      <c r="J11" s="94">
        <f t="shared" si="2"/>
        <v>0</v>
      </c>
    </row>
    <row r="12" spans="1:10" ht="16.5" customHeight="1">
      <c r="A12" s="4" t="s">
        <v>22</v>
      </c>
      <c r="B12" s="89" t="s">
        <v>94</v>
      </c>
      <c r="C12" s="89"/>
      <c r="D12" s="92" t="s">
        <v>12</v>
      </c>
      <c r="E12" s="93">
        <v>12</v>
      </c>
      <c r="F12" s="94"/>
      <c r="G12" s="94">
        <f t="shared" si="0"/>
        <v>0</v>
      </c>
      <c r="H12" s="95"/>
      <c r="I12" s="94">
        <f t="shared" si="1"/>
        <v>0</v>
      </c>
      <c r="J12" s="94">
        <f t="shared" si="2"/>
        <v>0</v>
      </c>
    </row>
    <row r="13" spans="1:10" ht="12.75">
      <c r="A13" s="82" t="s">
        <v>24</v>
      </c>
      <c r="B13" s="90" t="s">
        <v>95</v>
      </c>
      <c r="C13" s="90"/>
      <c r="D13" s="93" t="s">
        <v>12</v>
      </c>
      <c r="E13" s="93">
        <v>1</v>
      </c>
      <c r="F13" s="96"/>
      <c r="G13" s="96">
        <f t="shared" si="0"/>
        <v>0</v>
      </c>
      <c r="H13" s="97"/>
      <c r="I13" s="96">
        <f t="shared" si="1"/>
        <v>0</v>
      </c>
      <c r="J13" s="96">
        <f t="shared" si="2"/>
        <v>0</v>
      </c>
    </row>
    <row r="14" spans="1:10" ht="24">
      <c r="A14" s="4" t="s">
        <v>25</v>
      </c>
      <c r="B14" s="91" t="s">
        <v>96</v>
      </c>
      <c r="C14" s="91"/>
      <c r="D14" s="92" t="s">
        <v>12</v>
      </c>
      <c r="E14" s="93">
        <v>1</v>
      </c>
      <c r="F14" s="94"/>
      <c r="G14" s="94">
        <f t="shared" si="0"/>
        <v>0</v>
      </c>
      <c r="H14" s="95"/>
      <c r="I14" s="94">
        <f t="shared" si="1"/>
        <v>0</v>
      </c>
      <c r="J14" s="94">
        <f t="shared" si="2"/>
        <v>0</v>
      </c>
    </row>
    <row r="15" spans="1:10" ht="12.75">
      <c r="A15" s="4">
        <v>11</v>
      </c>
      <c r="B15" s="91" t="s">
        <v>97</v>
      </c>
      <c r="C15" s="91"/>
      <c r="D15" s="92" t="s">
        <v>98</v>
      </c>
      <c r="E15" s="93">
        <v>1</v>
      </c>
      <c r="F15" s="94"/>
      <c r="G15" s="94">
        <f t="shared" si="0"/>
        <v>0</v>
      </c>
      <c r="H15" s="95"/>
      <c r="I15" s="94">
        <f t="shared" si="1"/>
        <v>0</v>
      </c>
      <c r="J15" s="94">
        <f t="shared" si="2"/>
        <v>0</v>
      </c>
    </row>
    <row r="16" spans="1:10" ht="12.75">
      <c r="A16" s="67"/>
      <c r="B16" s="68" t="s">
        <v>26</v>
      </c>
      <c r="C16" s="98"/>
      <c r="D16" s="99"/>
      <c r="E16" s="99"/>
      <c r="F16" s="100"/>
      <c r="G16" s="100"/>
      <c r="H16" s="101"/>
      <c r="I16" s="102">
        <f>SUM(I5:I15)</f>
        <v>0</v>
      </c>
      <c r="J16" s="102">
        <f>SUM(J5:J15)</f>
        <v>0</v>
      </c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83"/>
    </row>
    <row r="18" spans="1:10" ht="12.75">
      <c r="A18" s="22"/>
      <c r="B18" s="22" t="s">
        <v>99</v>
      </c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84"/>
      <c r="B19" s="84"/>
      <c r="C19" s="84"/>
      <c r="D19" s="22"/>
      <c r="E19" s="22"/>
      <c r="F19" s="22"/>
      <c r="G19" s="22"/>
      <c r="H19" s="22"/>
      <c r="I19" s="22"/>
      <c r="J19" s="22"/>
    </row>
    <row r="20" spans="1:10" ht="12.75">
      <c r="A20" s="84"/>
      <c r="B20" s="86" t="s">
        <v>100</v>
      </c>
      <c r="C20" s="86"/>
      <c r="D20" s="87"/>
      <c r="E20" s="87"/>
      <c r="F20" s="87"/>
      <c r="G20" s="87"/>
      <c r="H20" s="87"/>
      <c r="I20" s="87"/>
      <c r="J20" s="87"/>
    </row>
    <row r="21" spans="1:10" ht="12.75">
      <c r="A21" s="84"/>
      <c r="B21" s="86" t="s">
        <v>102</v>
      </c>
      <c r="C21" s="86"/>
      <c r="D21" s="87"/>
      <c r="E21" s="87"/>
      <c r="F21" s="87"/>
      <c r="G21" s="87"/>
      <c r="H21" s="87"/>
      <c r="I21" s="87"/>
      <c r="J21" s="87"/>
    </row>
    <row r="22" spans="1:10" ht="12.75">
      <c r="A22" s="84"/>
      <c r="B22" s="88" t="s">
        <v>101</v>
      </c>
      <c r="C22" s="88"/>
      <c r="D22" s="87"/>
      <c r="E22" s="87"/>
      <c r="F22" s="87"/>
      <c r="G22" s="87"/>
      <c r="H22" s="87"/>
      <c r="I22" s="87"/>
      <c r="J22" s="87"/>
    </row>
    <row r="23" spans="1:10" ht="27.75" customHeight="1">
      <c r="A23" s="84"/>
      <c r="B23" s="137" t="s">
        <v>134</v>
      </c>
      <c r="C23" s="137"/>
      <c r="D23" s="137"/>
      <c r="E23" s="137"/>
      <c r="F23" s="137"/>
      <c r="G23" s="137"/>
      <c r="H23" s="137"/>
      <c r="I23" s="137"/>
      <c r="J23" s="137"/>
    </row>
    <row r="24" spans="1:10" ht="12.75">
      <c r="A24" s="84"/>
      <c r="B24" s="1" t="s">
        <v>137</v>
      </c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1" t="s">
        <v>59</v>
      </c>
      <c r="D25" s="22"/>
      <c r="E25" s="22"/>
      <c r="F25" s="22"/>
      <c r="G25" s="22"/>
      <c r="H25" s="22"/>
      <c r="I25" s="22"/>
      <c r="J25" s="22"/>
    </row>
    <row r="26" spans="1:10" ht="12.75">
      <c r="A26" s="22"/>
      <c r="B26" t="s">
        <v>28</v>
      </c>
      <c r="D26" s="22"/>
      <c r="E26" s="22"/>
      <c r="F26" s="22"/>
      <c r="G26" s="22"/>
      <c r="H26" s="22"/>
      <c r="I26" s="22"/>
      <c r="J26" s="22"/>
    </row>
    <row r="27" spans="1:10" ht="12.75">
      <c r="A27" s="22"/>
      <c r="B27" t="s">
        <v>29</v>
      </c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</sheetData>
  <mergeCells count="1">
    <mergeCell ref="B23:J23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7">
      <selection activeCell="B4" sqref="B4"/>
    </sheetView>
  </sheetViews>
  <sheetFormatPr defaultColWidth="9.00390625" defaultRowHeight="12.75"/>
  <cols>
    <col min="1" max="1" width="3.75390625" style="0" customWidth="1"/>
    <col min="2" max="2" width="47.75390625" style="0" customWidth="1"/>
    <col min="3" max="3" width="15.00390625" style="0" customWidth="1"/>
    <col min="9" max="9" width="8.25390625" style="0" customWidth="1"/>
    <col min="10" max="10" width="10.875" style="0" customWidth="1"/>
  </cols>
  <sheetData>
    <row r="1" ht="12.75">
      <c r="H1" s="2" t="s">
        <v>144</v>
      </c>
    </row>
    <row r="2" spans="2:5" ht="12.75">
      <c r="B2" s="103" t="s">
        <v>103</v>
      </c>
      <c r="E2" t="s">
        <v>148</v>
      </c>
    </row>
    <row r="3" ht="9" customHeight="1"/>
    <row r="4" spans="1:10" ht="37.5" customHeight="1">
      <c r="A4" s="25" t="s">
        <v>2</v>
      </c>
      <c r="B4" s="25" t="s">
        <v>3</v>
      </c>
      <c r="C4" s="25" t="s">
        <v>62</v>
      </c>
      <c r="D4" s="25" t="s">
        <v>32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</row>
    <row r="5" spans="1:10" ht="12.75">
      <c r="A5" s="59" t="s">
        <v>11</v>
      </c>
      <c r="B5" s="59" t="s">
        <v>13</v>
      </c>
      <c r="C5" s="59" t="s">
        <v>14</v>
      </c>
      <c r="D5" s="59" t="s">
        <v>15</v>
      </c>
      <c r="E5" s="59" t="s">
        <v>17</v>
      </c>
      <c r="F5" s="59" t="s">
        <v>18</v>
      </c>
      <c r="G5" s="59" t="s">
        <v>20</v>
      </c>
      <c r="H5" s="59" t="s">
        <v>22</v>
      </c>
      <c r="I5" s="59" t="s">
        <v>24</v>
      </c>
      <c r="J5" s="59" t="s">
        <v>25</v>
      </c>
    </row>
    <row r="6" spans="1:10" ht="271.5" customHeight="1">
      <c r="A6" s="4">
        <v>1</v>
      </c>
      <c r="B6" s="133" t="s">
        <v>150</v>
      </c>
      <c r="C6" s="4"/>
      <c r="D6" s="6" t="s">
        <v>79</v>
      </c>
      <c r="E6" s="6">
        <v>1</v>
      </c>
      <c r="F6" s="7"/>
      <c r="G6" s="7">
        <f>(F6*H6)+F6</f>
        <v>0</v>
      </c>
      <c r="H6" s="8"/>
      <c r="I6" s="7">
        <f>F6*E6</f>
        <v>0</v>
      </c>
      <c r="J6" s="7">
        <f>(I6*H6)+I6</f>
        <v>0</v>
      </c>
    </row>
    <row r="7" spans="1:10" ht="12.75">
      <c r="A7" s="53"/>
      <c r="B7" s="54" t="s">
        <v>26</v>
      </c>
      <c r="C7" s="54"/>
      <c r="D7" s="53"/>
      <c r="E7" s="53"/>
      <c r="F7" s="104"/>
      <c r="G7" s="104"/>
      <c r="H7" s="105"/>
      <c r="I7" s="55">
        <f>SUM(I6:I6)</f>
        <v>0</v>
      </c>
      <c r="J7" s="56">
        <f>SUM(J6:J6)</f>
        <v>0</v>
      </c>
    </row>
    <row r="8" spans="1:10" ht="7.5" customHeight="1">
      <c r="A8" s="85"/>
      <c r="B8" s="106"/>
      <c r="C8" s="106"/>
      <c r="D8" s="85"/>
      <c r="E8" s="85"/>
      <c r="F8" s="107"/>
      <c r="G8" s="107"/>
      <c r="H8" s="108"/>
      <c r="I8" s="109"/>
      <c r="J8" s="110"/>
    </row>
    <row r="9" spans="1:10" ht="15.75">
      <c r="A9" s="1"/>
      <c r="B9" s="126" t="s">
        <v>136</v>
      </c>
      <c r="C9" s="127"/>
      <c r="D9" s="127"/>
      <c r="E9" s="127"/>
      <c r="F9" s="127"/>
      <c r="G9" s="127"/>
      <c r="H9" s="127"/>
      <c r="I9" s="1"/>
      <c r="J9" s="1"/>
    </row>
    <row r="10" spans="1:10" ht="15.75">
      <c r="A10" s="1"/>
      <c r="B10" s="126" t="s">
        <v>145</v>
      </c>
      <c r="C10" s="127"/>
      <c r="D10" s="127"/>
      <c r="E10" s="127"/>
      <c r="F10" s="127"/>
      <c r="G10" s="127"/>
      <c r="H10" s="127"/>
      <c r="I10" s="1"/>
      <c r="J10" s="1"/>
    </row>
    <row r="11" spans="1:10" ht="15.75">
      <c r="A11" s="1"/>
      <c r="B11" s="126" t="s">
        <v>138</v>
      </c>
      <c r="C11" s="127"/>
      <c r="D11" s="127"/>
      <c r="E11" s="127"/>
      <c r="F11" s="127"/>
      <c r="G11" s="127"/>
      <c r="H11" s="127"/>
      <c r="I11" s="1"/>
      <c r="J11" s="1"/>
    </row>
    <row r="12" spans="1:10" ht="14.25" customHeight="1">
      <c r="A12" s="1"/>
      <c r="B12" s="21" t="s">
        <v>149</v>
      </c>
      <c r="D12" s="22"/>
      <c r="E12" s="22"/>
      <c r="F12" s="22"/>
      <c r="G12" s="1"/>
      <c r="H12" s="1"/>
      <c r="I12" s="1"/>
      <c r="J12" s="1"/>
    </row>
    <row r="13" spans="1:10" ht="12.75">
      <c r="A13" s="1"/>
      <c r="B13" t="s">
        <v>28</v>
      </c>
      <c r="D13" s="22"/>
      <c r="E13" s="22"/>
      <c r="F13" s="22"/>
      <c r="G13" s="1"/>
      <c r="H13" s="1"/>
      <c r="I13" s="1"/>
      <c r="J13" s="1"/>
    </row>
    <row r="14" spans="1:10" ht="12.75">
      <c r="A14" s="1"/>
      <c r="B14" t="s">
        <v>29</v>
      </c>
      <c r="D14" s="22"/>
      <c r="E14" s="22"/>
      <c r="F14" s="22"/>
      <c r="G14" s="1"/>
      <c r="H14" s="1"/>
      <c r="I14" s="1"/>
      <c r="J14" s="1"/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N17" sqref="N17"/>
    </sheetView>
  </sheetViews>
  <sheetFormatPr defaultColWidth="9.00390625" defaultRowHeight="12.75"/>
  <cols>
    <col min="1" max="1" width="3.375" style="0" customWidth="1"/>
    <col min="2" max="2" width="52.375" style="0" customWidth="1"/>
    <col min="3" max="3" width="6.125" style="0" customWidth="1"/>
    <col min="4" max="4" width="11.625" style="0" customWidth="1"/>
    <col min="5" max="5" width="5.625" style="0" customWidth="1"/>
    <col min="6" max="6" width="7.625" style="0" customWidth="1"/>
    <col min="7" max="7" width="5.75390625" style="0" customWidth="1"/>
    <col min="8" max="8" width="7.625" style="0" customWidth="1"/>
    <col min="9" max="9" width="8.375" style="0" customWidth="1"/>
    <col min="11" max="11" width="11.875" style="0" customWidth="1"/>
  </cols>
  <sheetData>
    <row r="2" ht="12.75">
      <c r="I2" s="130" t="s">
        <v>104</v>
      </c>
    </row>
    <row r="3" spans="1:16" ht="23.25">
      <c r="A3" s="138" t="s">
        <v>105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11"/>
      <c r="N3" s="112"/>
      <c r="O3" s="112"/>
      <c r="P3" s="112"/>
    </row>
    <row r="4" spans="1:17" ht="15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ht="63">
      <c r="A5" s="114" t="s">
        <v>106</v>
      </c>
      <c r="B5" s="114" t="s">
        <v>107</v>
      </c>
      <c r="C5" s="115" t="s">
        <v>108</v>
      </c>
      <c r="D5" s="115" t="s">
        <v>109</v>
      </c>
      <c r="E5" s="114" t="s">
        <v>5</v>
      </c>
      <c r="F5" s="115" t="s">
        <v>6</v>
      </c>
      <c r="G5" s="114" t="s">
        <v>110</v>
      </c>
      <c r="H5" s="115" t="s">
        <v>7</v>
      </c>
      <c r="I5" s="115" t="s">
        <v>9</v>
      </c>
      <c r="J5" s="115" t="s">
        <v>10</v>
      </c>
      <c r="K5" s="114" t="s">
        <v>75</v>
      </c>
      <c r="L5" s="113"/>
      <c r="M5" s="113"/>
      <c r="N5" s="113"/>
      <c r="O5" s="113"/>
      <c r="P5" s="113"/>
      <c r="Q5" s="113"/>
    </row>
    <row r="6" spans="1:17" ht="63">
      <c r="A6" s="116">
        <v>1</v>
      </c>
      <c r="B6" s="117" t="s">
        <v>111</v>
      </c>
      <c r="C6" s="131" t="s">
        <v>112</v>
      </c>
      <c r="D6" s="116"/>
      <c r="E6" s="116">
        <v>6</v>
      </c>
      <c r="F6" s="118"/>
      <c r="G6" s="119"/>
      <c r="H6" s="118">
        <f>(F6*G6)+F6</f>
        <v>0</v>
      </c>
      <c r="I6" s="118">
        <f>(E6*F6)</f>
        <v>0</v>
      </c>
      <c r="J6" s="118">
        <f>(I6*G6)+I6</f>
        <v>0</v>
      </c>
      <c r="K6" s="132" t="s">
        <v>113</v>
      </c>
      <c r="L6" s="113"/>
      <c r="M6" s="113"/>
      <c r="N6" s="113"/>
      <c r="O6" s="113"/>
      <c r="P6" s="113"/>
      <c r="Q6" s="113"/>
    </row>
    <row r="7" spans="1:17" ht="31.5">
      <c r="A7" s="116">
        <v>2</v>
      </c>
      <c r="B7" s="117" t="s">
        <v>114</v>
      </c>
      <c r="C7" s="116" t="s">
        <v>115</v>
      </c>
      <c r="D7" s="116"/>
      <c r="E7" s="116">
        <v>6</v>
      </c>
      <c r="F7" s="118"/>
      <c r="G7" s="119"/>
      <c r="H7" s="118">
        <f>(F7*G7)+F7</f>
        <v>0</v>
      </c>
      <c r="I7" s="118">
        <f>(E7*F7)</f>
        <v>0</v>
      </c>
      <c r="J7" s="118">
        <f>(I7*G7)+I7</f>
        <v>0</v>
      </c>
      <c r="K7" s="132" t="s">
        <v>113</v>
      </c>
      <c r="L7" s="113"/>
      <c r="M7" s="113"/>
      <c r="N7" s="113"/>
      <c r="O7" s="113"/>
      <c r="P7" s="113"/>
      <c r="Q7" s="113"/>
    </row>
    <row r="8" spans="1:17" ht="15.75">
      <c r="A8" s="116">
        <v>3</v>
      </c>
      <c r="B8" s="117" t="s">
        <v>116</v>
      </c>
      <c r="C8" s="116" t="s">
        <v>117</v>
      </c>
      <c r="D8" s="116"/>
      <c r="E8" s="116">
        <v>6</v>
      </c>
      <c r="F8" s="118"/>
      <c r="G8" s="119"/>
      <c r="H8" s="118">
        <f>(F8*G8)+F8</f>
        <v>0</v>
      </c>
      <c r="I8" s="118">
        <f>(E8*F8)</f>
        <v>0</v>
      </c>
      <c r="J8" s="118">
        <f>(I8*G8)+I8</f>
        <v>0</v>
      </c>
      <c r="K8" s="132" t="s">
        <v>113</v>
      </c>
      <c r="L8" s="113"/>
      <c r="M8" s="113"/>
      <c r="N8" s="113"/>
      <c r="O8" s="113"/>
      <c r="P8" s="113"/>
      <c r="Q8" s="113"/>
    </row>
    <row r="9" spans="1:17" ht="31.5">
      <c r="A9" s="116">
        <v>4</v>
      </c>
      <c r="B9" s="117" t="s">
        <v>118</v>
      </c>
      <c r="C9" s="116" t="s">
        <v>117</v>
      </c>
      <c r="D9" s="116"/>
      <c r="E9" s="116">
        <v>2</v>
      </c>
      <c r="F9" s="118"/>
      <c r="G9" s="119"/>
      <c r="H9" s="118">
        <f>(F9*G9)+F9</f>
        <v>0</v>
      </c>
      <c r="I9" s="118">
        <f>(E9*F9)</f>
        <v>0</v>
      </c>
      <c r="J9" s="118">
        <f>(I9*G9)+I9</f>
        <v>0</v>
      </c>
      <c r="K9" s="132" t="s">
        <v>113</v>
      </c>
      <c r="L9" s="113"/>
      <c r="M9" s="113"/>
      <c r="N9" s="113"/>
      <c r="O9" s="113"/>
      <c r="P9" s="113"/>
      <c r="Q9" s="113"/>
    </row>
    <row r="10" spans="1:17" ht="31.5">
      <c r="A10" s="116">
        <v>5</v>
      </c>
      <c r="B10" s="117" t="s">
        <v>119</v>
      </c>
      <c r="C10" s="116" t="s">
        <v>117</v>
      </c>
      <c r="D10" s="116"/>
      <c r="E10" s="116">
        <v>3</v>
      </c>
      <c r="F10" s="118"/>
      <c r="G10" s="119"/>
      <c r="H10" s="118">
        <f>(F10*G10)+F10</f>
        <v>0</v>
      </c>
      <c r="I10" s="118">
        <f>(E10*F10)</f>
        <v>0</v>
      </c>
      <c r="J10" s="118">
        <f>(I10*G10)+I10</f>
        <v>0</v>
      </c>
      <c r="K10" s="132" t="s">
        <v>113</v>
      </c>
      <c r="L10" s="113"/>
      <c r="M10" s="113"/>
      <c r="N10" s="113"/>
      <c r="O10" s="113"/>
      <c r="P10" s="113"/>
      <c r="Q10" s="113"/>
    </row>
    <row r="11" spans="1:17" ht="15.75">
      <c r="A11" s="116"/>
      <c r="B11" s="120" t="s">
        <v>120</v>
      </c>
      <c r="C11" s="121"/>
      <c r="D11" s="121"/>
      <c r="E11" s="121"/>
      <c r="F11" s="122"/>
      <c r="G11" s="122"/>
      <c r="H11" s="122"/>
      <c r="I11" s="122">
        <f>SUM(I6:I10)</f>
        <v>0</v>
      </c>
      <c r="J11" s="122">
        <f>SUM(J6:J10)</f>
        <v>0</v>
      </c>
      <c r="K11" s="123"/>
      <c r="L11" s="113"/>
      <c r="M11" s="113"/>
      <c r="N11" s="113"/>
      <c r="O11" s="113"/>
      <c r="P11" s="113"/>
      <c r="Q11" s="113"/>
    </row>
    <row r="12" spans="1:17" ht="15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ht="15.75">
      <c r="A13" s="113"/>
      <c r="B13" s="113" t="s">
        <v>121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ht="15.75">
      <c r="A14" s="113"/>
      <c r="B14" s="113" t="s">
        <v>122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15.75">
      <c r="A15" s="113"/>
      <c r="B15" s="124" t="s">
        <v>123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15.75">
      <c r="A16" s="113"/>
      <c r="B16" s="125" t="s">
        <v>124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5.75">
      <c r="A17" s="113"/>
      <c r="B17" s="125" t="s">
        <v>125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15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5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ht="15.7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ht="15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7" ht="15.7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7" ht="15.7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15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5.7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5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5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5.7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7" ht="15.7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1:17" ht="15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1:17" ht="15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7" ht="15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ht="15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</sheetData>
  <mergeCells count="1">
    <mergeCell ref="A3:L3"/>
  </mergeCells>
  <printOptions/>
  <pageMargins left="0.75" right="0.75" top="1" bottom="1" header="0.5" footer="0.5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2011-06-21T08:47:49Z</cp:lastPrinted>
  <dcterms:created xsi:type="dcterms:W3CDTF">1997-02-26T13:46:56Z</dcterms:created>
  <dcterms:modified xsi:type="dcterms:W3CDTF">2011-06-21T12:02:52Z</dcterms:modified>
  <cp:category/>
  <cp:version/>
  <cp:contentType/>
  <cp:contentStatus/>
</cp:coreProperties>
</file>