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6975" activeTab="0"/>
  </bookViews>
  <sheets>
    <sheet name="Bakteriologia" sheetId="1" r:id="rId1"/>
  </sheets>
  <definedNames/>
  <calcPr fullCalcOnLoad="1"/>
</workbook>
</file>

<file path=xl/sharedStrings.xml><?xml version="1.0" encoding="utf-8"?>
<sst xmlns="http://schemas.openxmlformats.org/spreadsheetml/2006/main" count="553" uniqueCount="266">
  <si>
    <t>Lp.</t>
  </si>
  <si>
    <t>Nazwa artykułu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</si>
  <si>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</si>
  <si>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</si>
  <si>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</si>
  <si>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</si>
  <si>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</si>
  <si>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</si>
  <si>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</si>
  <si>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</si>
  <si>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</si>
  <si>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Columbia agar + krew barania (5%)</t>
  </si>
  <si>
    <t>9.</t>
  </si>
  <si>
    <t>11.</t>
  </si>
  <si>
    <t>12.</t>
  </si>
  <si>
    <t>Podłoże Mac Conkeya + fiolet krystaliczny</t>
  </si>
  <si>
    <t>Podłoże chromogenne do wstępnej identyfikacji najczęściej izolowanych bakterii z moczu</t>
  </si>
  <si>
    <t>Podłoże z solą i mannitolem (Chapman agar)</t>
  </si>
  <si>
    <t>Schaedler agar z krwią + kanamycyna + wankomycyna</t>
  </si>
  <si>
    <t>16.</t>
  </si>
  <si>
    <t>Erytromycyna 15 ug</t>
  </si>
  <si>
    <t>Klindamycyna 2 ug</t>
  </si>
  <si>
    <t>Trimetoprim 5 ug</t>
  </si>
  <si>
    <t>Trimetoprim/sulfametoksazol 1,25/23,75 ug</t>
  </si>
  <si>
    <t>Tetracyklina 30 ug</t>
  </si>
  <si>
    <t>Mupirocyna 200 ug</t>
  </si>
  <si>
    <t>Amoksycylina / kw. klawulanowy 20/10 ug</t>
  </si>
  <si>
    <t>Cefuroksym 30 ug</t>
  </si>
  <si>
    <t>Tikarcylina 75 ug</t>
  </si>
  <si>
    <t>Tikarcylina / kw. klawulanowy 75/10 ug</t>
  </si>
  <si>
    <t>Ceftriakson 30 ug</t>
  </si>
  <si>
    <t>Cefepim 30 ug</t>
  </si>
  <si>
    <t>Cefoksytyna 30 ug</t>
  </si>
  <si>
    <t>Fosfomycyna 200ug</t>
  </si>
  <si>
    <t>Cefotaksym 30ug</t>
  </si>
  <si>
    <t>Aztreonam 30ug</t>
  </si>
  <si>
    <t>Meropenem 10ug</t>
  </si>
  <si>
    <t>Bulion mózgowo-sercowy</t>
  </si>
  <si>
    <t>Agar do przechowywania szczepów, tzw. amerykański</t>
  </si>
  <si>
    <t>Safranina wg Grama</t>
  </si>
  <si>
    <t>Barwnik Lugola stabilizowany do barwienia wg Grama</t>
  </si>
  <si>
    <t>13.</t>
  </si>
  <si>
    <t>Schaedler agar z krwią + hemina + witamina K</t>
  </si>
  <si>
    <t>Tigecyklina 15ug</t>
  </si>
  <si>
    <t>Odbarwiacz</t>
  </si>
  <si>
    <t>Norfloksacyna 10ug</t>
  </si>
  <si>
    <t>Ceftazydym 30ug</t>
  </si>
  <si>
    <t>Nazwa artyułu</t>
  </si>
  <si>
    <t>Każda fiolka musi zawierać zintegrowany pochłaniacz wilgoci.</t>
  </si>
  <si>
    <t>Termin ważności co najmniej 1 rok.</t>
  </si>
  <si>
    <t>Wskaźnik atmosfery bezltenowej</t>
  </si>
  <si>
    <t>J.m.</t>
  </si>
  <si>
    <t>Ilość j.m.</t>
  </si>
  <si>
    <t>Wartość brutto</t>
  </si>
  <si>
    <t>szt</t>
  </si>
  <si>
    <t>Zestaw do barwienia metodą Grama w pojemnikach z dozownikami o poj. ok.250ml</t>
  </si>
  <si>
    <t>Wymagania:</t>
  </si>
  <si>
    <t xml:space="preserve">Fiolet krystaliczny do barwienia wg Grama </t>
  </si>
  <si>
    <t>Do oferty należy dostarczyć instrukcję w j. polskim.</t>
  </si>
  <si>
    <t>Do oferty należy dołączyć przykładowe świadectwa jakości dla poszczególnych pożywek.</t>
  </si>
  <si>
    <t>szt.</t>
  </si>
  <si>
    <t>Ofloksacyna 5ug</t>
  </si>
  <si>
    <t>Ciprofloksacyna 5ug</t>
  </si>
  <si>
    <t>Amikacyna 30ug</t>
  </si>
  <si>
    <t>Kwas fusydowy 10ug</t>
  </si>
  <si>
    <t>Rifampicyna 5ug</t>
  </si>
  <si>
    <t>Oksacylina 1ug</t>
  </si>
  <si>
    <t>Kwas nalidyksowy 30ug</t>
  </si>
  <si>
    <t>Ceftazydym/kwas klawulanowy 30/10ug</t>
  </si>
  <si>
    <t>Cefotaksym/kwas klawulanowy 30ug/10ug</t>
  </si>
  <si>
    <t>Mueller Hinton agar na płytkach o śred. 90mm</t>
  </si>
  <si>
    <t>Do oferty należy dołączyć instrukcję w j. polskim.</t>
  </si>
  <si>
    <t xml:space="preserve"> </t>
  </si>
  <si>
    <t>Przez cały okres ważności pożywki winny zachować deklarowaną wysoką jakość.</t>
  </si>
  <si>
    <t>Test na cefinazę w fiolkach po 50 szt.</t>
  </si>
  <si>
    <t>Krążki wysycone antybiotykami muszą mieć średnicę 6 mm.</t>
  </si>
  <si>
    <t>wraz ze strefami zahamowania dla szczepów wzorcowych zgodnie z obowiązujacymi wytycznymi.</t>
  </si>
  <si>
    <t>Do oferty oraz do każdej serii płytek należy dostarczyć certyfikat jakości zawierający kontrole stabilności pożywki</t>
  </si>
  <si>
    <t>Dostawca zobowiązuje się do realizacji zamówień w ciągu 7 dni roboczych oraz do realizacji zamówień w trybie awaryjnym</t>
  </si>
  <si>
    <t>w ciągu 3 dni roboczych.</t>
  </si>
  <si>
    <t>Dostawca zobowiązuje się do wymiany wadliwego towaru w ciągu 7 dni od daty zgłoszenia.</t>
  </si>
  <si>
    <t>Dostarczone testy muszą okres ważności nie krótszy niż 6 m-cy.</t>
  </si>
  <si>
    <t>W razie reklamacji dostawca jest zobowiązany do  wymiany wadliwego towaru w ciągu 7 dni od daty zgłoszenia.</t>
  </si>
  <si>
    <t xml:space="preserve">Krążki wysycone antybiotykiem (wymienione poniżej)                  w fiolkach po 50 szt. </t>
  </si>
  <si>
    <t>Okres ważności dostarczonych krążków nie może być krótszy niż półtora roku, podłoża winny mieć okres ważności nie krótszy niż 5 tygodni.</t>
  </si>
  <si>
    <t>Jeśli wskaźnik atmosfery beztlenowej wchodzi w skład zestawu należy zrezygnować z poz. 2.</t>
  </si>
  <si>
    <t>op.</t>
  </si>
  <si>
    <t>oznaczenie</t>
  </si>
  <si>
    <t>j.m.</t>
  </si>
  <si>
    <t>fiolka</t>
  </si>
  <si>
    <t>Test do  identyfikacji paciorkowców beta-hemolitycznych grup A, B, C, D, F i G + kontrola dodatnia</t>
  </si>
  <si>
    <t>Agar BHI z wankomycyną w steż. 6ug/mL</t>
  </si>
  <si>
    <t>17.</t>
  </si>
  <si>
    <t>18.</t>
  </si>
  <si>
    <t xml:space="preserve">Dostarczone pożywki muszą mieć dołączone świadectwa kontroli jakości zawierające:  </t>
  </si>
  <si>
    <t>Ampicylina 2ug</t>
  </si>
  <si>
    <t>Chloramfenikol 30ug</t>
  </si>
  <si>
    <t>19.</t>
  </si>
  <si>
    <t>20.</t>
  </si>
  <si>
    <t>21.</t>
  </si>
  <si>
    <t xml:space="preserve">Podłoże Mac Conkeya + fiolet krystaliczny </t>
  </si>
  <si>
    <t>op. a 500g</t>
  </si>
  <si>
    <t>płytka</t>
  </si>
  <si>
    <t>probówka</t>
  </si>
  <si>
    <t>Ampicylina 10ug</t>
  </si>
  <si>
    <t>Cefpodoksym 10ug</t>
  </si>
  <si>
    <t>Zestaw do wytwarzania środowiska gazowego dla bakterii beztlenowych z użyciem torebek plastikowych + wskaźnik atmosfery beztlenowej bez konieczności dodawania wody</t>
  </si>
  <si>
    <t>14.</t>
  </si>
  <si>
    <t>15.</t>
  </si>
  <si>
    <t>22.</t>
  </si>
  <si>
    <t>23.</t>
  </si>
  <si>
    <t>24.</t>
  </si>
  <si>
    <t>25.</t>
  </si>
  <si>
    <t>26.</t>
  </si>
  <si>
    <t>Jałowe krążki bibułowe pakowane po 50 szt.</t>
  </si>
  <si>
    <t>Test winien zawierać wszystkie akcesoria potrzebne do wykonania badania.</t>
  </si>
  <si>
    <t>L</t>
  </si>
  <si>
    <t>27.</t>
  </si>
  <si>
    <t>Szybki test immunochemiczny, kasetkowy, do wykrywania rota- i adenowirusów w kale</t>
  </si>
  <si>
    <t>Oferowany test musi mieć kontrolę dodatnią i ujemną.</t>
  </si>
  <si>
    <t>Podłoże sypkie Columbia agar</t>
  </si>
  <si>
    <t>op.a 500g</t>
  </si>
  <si>
    <t>Podłoże sypkie Sabouraude + gentamycyna+chloramfenikol</t>
  </si>
  <si>
    <t>28.</t>
  </si>
  <si>
    <t>Mueller Hinton agar sypki</t>
  </si>
  <si>
    <t>Dostarczone testy muszą mieć okres ważności nie krótszy niż 6 m-cy.</t>
  </si>
  <si>
    <t>Testy do identyfikacji bakterii beztlenowych</t>
  </si>
  <si>
    <t>Testy do identyfikacji i oznaczania lekooporności dla ziarniaków G(+)</t>
  </si>
  <si>
    <t>TAK</t>
  </si>
  <si>
    <t>NIE</t>
  </si>
  <si>
    <t>Doripenem10ug</t>
  </si>
  <si>
    <t>Lekooporność oznaczana jest metodą turbidymetryczną.</t>
  </si>
  <si>
    <t>Wynik lekowrażliwości podany jest w kategorii S, I, R.</t>
  </si>
  <si>
    <t>System umożliwia archiwizację danych.</t>
  </si>
  <si>
    <t>System alarmuje użytkownika w przypadku nietypowych wzorów oporności (oprogramowanie alertowe eksperckie).</t>
  </si>
  <si>
    <t>Istnieje odrębna część program umożliwiająca prowadzenie kontroli jakości badań.</t>
  </si>
  <si>
    <t>Dostarczone testy muszą mieć co najmniej 6-miesięczny okres ważności.</t>
  </si>
  <si>
    <t>Instrukcja obsługi w języku polskim.</t>
  </si>
  <si>
    <t>Użytkownik może w zależności od potrzeb wybrać metodę przygotowywania zawiesiny inokulacyjnej.</t>
  </si>
  <si>
    <t>Istnieje możliwość doboru paneli do identyfikacji i/lub lekowrażliwości zgodnie z potrzebami użytkownika.</t>
  </si>
  <si>
    <t>System wykrywa indukcyjną oporność MLSb.</t>
  </si>
  <si>
    <t>Wyniki lekowrażliwości generowane są niezależnie od identyfikacji.</t>
  </si>
  <si>
    <t>Możliwe jest dopisywanie mikroorganizmów lub innych metod diagnostycznych.</t>
  </si>
  <si>
    <t>System umożliwia oznaczenie lekoooporności, wykrycie i potwierdzenie ESBL na jednym panelu.</t>
  </si>
  <si>
    <t>System zapewnia jednoczesną identyfikację i oznaczenie lekooporności bakterii.</t>
  </si>
  <si>
    <t>System umożliwia edycję panalu pozwalającą na weryfikację wyniku.</t>
  </si>
  <si>
    <t>Możliwe jest tworzenie i dostosowywanie reguł, raportów oraz wydruków wyników do wymagań użytkownika.</t>
  </si>
  <si>
    <t>Program ten umożliwi jednorazowe rejestrowanie materiału do badań, gromadzenie jednolitej bazy danych z wyników badań z analizatora oraz wyników badań wykonywanych manualnie a także wydawanie wyników badań według opcji użytkownika. Jednolita baza danych umożliwi swobodny dostęp do zarejestrowanych informacji oraz pozwoli generować zestawienia i raporty prezentujące informacje wybierane według różnych kryteriów.</t>
  </si>
  <si>
    <t>Dostawca zobowiązany jest do bezpłatnego przeszkolenia personelu Pracowni Bakteriologicznej w miejscu pracy w zakresie obsługi aparatu.</t>
  </si>
  <si>
    <t>Analizator posiada czytnik do odczytu identyfikacji i lekooporności kalibrowany automatycznie.</t>
  </si>
  <si>
    <t>Inokulacja paneli odbywa się jednoetapowo, np. za pomocą pipety wielokanałowej.</t>
  </si>
  <si>
    <t>Oprogramowanie w systemie Windows.</t>
  </si>
  <si>
    <t>Razem:</t>
  </si>
  <si>
    <t>Imipenem 10ug</t>
  </si>
  <si>
    <r>
      <t xml:space="preserve">Krążki X do identyfikacji </t>
    </r>
    <r>
      <rPr>
        <i/>
        <sz val="8"/>
        <rFont val="Arial CE"/>
        <family val="2"/>
      </rPr>
      <t>Haemophilus</t>
    </r>
  </si>
  <si>
    <r>
      <t xml:space="preserve">Krążki Y do identyfikacji </t>
    </r>
    <r>
      <rPr>
        <i/>
        <sz val="8"/>
        <rFont val="Arial CE"/>
        <family val="2"/>
      </rPr>
      <t>Haemophilus</t>
    </r>
  </si>
  <si>
    <r>
      <t xml:space="preserve">Krążki z optochiną do identyfikacji </t>
    </r>
    <r>
      <rPr>
        <i/>
        <sz val="8"/>
        <rFont val="Arial CE"/>
        <family val="2"/>
      </rPr>
      <t>Streptococcus pneumoniae</t>
    </r>
  </si>
  <si>
    <r>
      <t xml:space="preserve">Krążki do różnicowania </t>
    </r>
    <r>
      <rPr>
        <i/>
        <sz val="8"/>
        <rFont val="Arial CE"/>
        <family val="2"/>
      </rPr>
      <t xml:space="preserve">Neisseria </t>
    </r>
    <r>
      <rPr>
        <sz val="8"/>
        <rFont val="Arial CE"/>
        <family val="2"/>
      </rPr>
      <t xml:space="preserve">i </t>
    </r>
    <r>
      <rPr>
        <i/>
        <sz val="8"/>
        <rFont val="Arial CE"/>
        <family val="2"/>
      </rPr>
      <t>Moraxella</t>
    </r>
  </si>
  <si>
    <r>
      <t xml:space="preserve">Testy do identyfikacji bakterii z rodzaju </t>
    </r>
    <r>
      <rPr>
        <i/>
        <sz val="8"/>
        <rFont val="Arial CE"/>
        <family val="2"/>
      </rPr>
      <t>Haemophilus i Neisseia</t>
    </r>
  </si>
  <si>
    <r>
      <t xml:space="preserve">Analizator ma zdolność identyfikacji i oznaczenia lekooporności ziarniaków G(+), w tym </t>
    </r>
    <r>
      <rPr>
        <i/>
        <sz val="8"/>
        <rFont val="Arial CE"/>
        <family val="2"/>
      </rPr>
      <t>Streptococcus pneumoniae,</t>
    </r>
    <r>
      <rPr>
        <sz val="8"/>
        <rFont val="Arial CE"/>
        <family val="2"/>
      </rPr>
      <t xml:space="preserve"> pałeczek z rodziny </t>
    </r>
    <r>
      <rPr>
        <i/>
        <sz val="8"/>
        <rFont val="Arial CE"/>
        <family val="2"/>
      </rPr>
      <t>Enterobacteriaceae</t>
    </r>
    <r>
      <rPr>
        <sz val="8"/>
        <rFont val="Arial CE"/>
        <family val="2"/>
      </rPr>
      <t xml:space="preserve">, pałeczek niefermentujących oraz </t>
    </r>
    <r>
      <rPr>
        <i/>
        <sz val="8"/>
        <rFont val="Arial CE"/>
        <family val="2"/>
      </rPr>
      <t xml:space="preserve">Haemophilus, a także identyfikacji </t>
    </r>
    <r>
      <rPr>
        <sz val="8"/>
        <rFont val="Arial CE"/>
        <family val="2"/>
      </rPr>
      <t xml:space="preserve">beztlenowców, </t>
    </r>
    <r>
      <rPr>
        <i/>
        <sz val="8"/>
        <rFont val="Arial CE"/>
        <family val="2"/>
      </rPr>
      <t xml:space="preserve">Neisseria </t>
    </r>
    <r>
      <rPr>
        <sz val="8"/>
        <rFont val="Arial CE"/>
        <family val="2"/>
      </rPr>
      <t>oraz grzybów drożdżopodobnych.</t>
    </r>
  </si>
  <si>
    <t>Dostawca wydzierżawi wraz z analizatorem program komputerowy zapewniający zautomatyzowaną i kompleksową obsługę Pracowni Bakteriologicznej ( na 2 stanowiska).</t>
  </si>
  <si>
    <t>Istnieje możliwość manualnego zatwierdzania atypowych wyników identyfikacji i lekowrażliwości.</t>
  </si>
  <si>
    <t>W zestawie znajdą się: analizator, turbidymetr,  pipeta do inokulacji paneli, drukarka oraz komputery na dwa stanowiska.</t>
  </si>
  <si>
    <t xml:space="preserve">Krążki z bacytracyną 0,04j </t>
  </si>
  <si>
    <t>Columbia agar + krew barania (5%)+ kwas nalidyksowy + kolistyna</t>
  </si>
  <si>
    <t xml:space="preserve">numer serii, datę ważności, skład pożywki, pH, barwę, kontrolę jałowości,  żyzności, opis wzrostu szczepów wzorcowych na danym podłożu. </t>
  </si>
  <si>
    <t>Pożywki na płytkach winny mieć okres ważności nie krótszy niż 6 tygodni, pożywki płynne - nie krótszy niż 12 tygodni.</t>
  </si>
  <si>
    <t>Podłoże chromogenne do identyfikacji GBS</t>
  </si>
  <si>
    <t>Podłoże na ruch dla enterokoków</t>
  </si>
  <si>
    <t>Podłoże Sabouraude + gentamycyna + chloramfenikol</t>
  </si>
  <si>
    <r>
      <t xml:space="preserve">Test do szybkiej identyfikacji </t>
    </r>
    <r>
      <rPr>
        <i/>
        <sz val="8"/>
        <rFont val="Arial CE"/>
        <family val="2"/>
      </rPr>
      <t xml:space="preserve">Staphylococcus aureus, </t>
    </r>
    <r>
      <rPr>
        <sz val="8"/>
        <rFont val="Arial CE"/>
        <family val="2"/>
      </rPr>
      <t>wykrywający białko A</t>
    </r>
  </si>
  <si>
    <t>Dostarczony test musi mieć okres ważności przynajmniej przez 6 m-cy.</t>
  </si>
  <si>
    <t>Krążki muszą być pakowane w fiolki po 50 szt  i zgrzewane w blistrach.</t>
  </si>
  <si>
    <t>Oferent zobowiązuje się do realizacji zamówień w całości.</t>
  </si>
  <si>
    <t>Ertapenem 10ug</t>
  </si>
  <si>
    <t>Piperacylina 30ug</t>
  </si>
  <si>
    <t>Piperacylina / tazobactam 30/6 ug</t>
  </si>
  <si>
    <t>Ceftazydym 10ug</t>
  </si>
  <si>
    <t>Cefotaksym 5ug</t>
  </si>
  <si>
    <t>Netylmycyna 10ug</t>
  </si>
  <si>
    <t>Nitrofurantoina 100ug</t>
  </si>
  <si>
    <t>Penicylina benzylowa (penicylina G) 1IU</t>
  </si>
  <si>
    <t>Linezolid 10ug</t>
  </si>
  <si>
    <t>Wankomycyna 5ug</t>
  </si>
  <si>
    <t>Gentamycyna 30ug</t>
  </si>
  <si>
    <t>Fenoksymetylopenicylina (penicylina V) 10ug</t>
  </si>
  <si>
    <r>
      <t xml:space="preserve">Escherichia coli </t>
    </r>
    <r>
      <rPr>
        <sz val="8"/>
        <rFont val="Arial CE"/>
        <family val="2"/>
      </rPr>
      <t>ATCC 25922</t>
    </r>
  </si>
  <si>
    <r>
      <t>Staphylococcus aureus</t>
    </r>
    <r>
      <rPr>
        <sz val="8"/>
        <rFont val="Arial CE"/>
        <family val="2"/>
      </rPr>
      <t xml:space="preserve"> ATCC 29213</t>
    </r>
  </si>
  <si>
    <r>
      <t>Enterococcus faecalis</t>
    </r>
    <r>
      <rPr>
        <sz val="8"/>
        <rFont val="Arial CE"/>
        <family val="2"/>
      </rPr>
      <t xml:space="preserve"> ATCC 29212</t>
    </r>
  </si>
  <si>
    <r>
      <t xml:space="preserve">Haemophilus influenzae </t>
    </r>
    <r>
      <rPr>
        <sz val="8"/>
        <rFont val="Arial CE"/>
        <family val="2"/>
      </rPr>
      <t>NCTC 8468</t>
    </r>
  </si>
  <si>
    <r>
      <t xml:space="preserve">Streptococcus pneumoniae </t>
    </r>
    <r>
      <rPr>
        <sz val="8"/>
        <rFont val="Arial CE"/>
        <family val="2"/>
      </rPr>
      <t>ATCC 49619</t>
    </r>
  </si>
  <si>
    <t>Podłoże do hodowli drobnoustrojów w warunkach tlenowych z krwi od pacjentów w trakcie antybiotykoterapii</t>
  </si>
  <si>
    <t>Podłoże do hodowli drobnoustrojów w warunkach beztlenowych z krwi od pacjentów w trakcie antybiotykoterapii</t>
  </si>
  <si>
    <t>Suplement wspomagający wzrost bakterii wymagających</t>
  </si>
  <si>
    <t>Wymagania dotyczące aparatu i podłóż:</t>
  </si>
  <si>
    <t>pomiarowych, musi zachowywać ciągłość pomiarów i utrzymywać stałą temperaturę.</t>
  </si>
  <si>
    <t>Dostawca zobowiązany jest do bezpłatnego przeszkolenia personelu w miejscu pracy z obsługi aparatu.</t>
  </si>
  <si>
    <t>Podłoże do hodowli drobnoustrojów z krwi od dzieci w trakcie antybiotykoterapii</t>
  </si>
  <si>
    <t>oraz do kontroli nad bezawaryjnym działaniem aparatu.</t>
  </si>
  <si>
    <t>Przez czas trwania umowy dzierżawnej dostawca aparatu jest zobowiązany do wykonania</t>
  </si>
  <si>
    <t>bezpłatnego okresowego przeglądu technicznego, do wykonywania bezpłatnych napraw</t>
  </si>
  <si>
    <t xml:space="preserve">Dostarczane podłoża winny mieć dołączone certyfikaty kontroli jakości (skład, kontrola  </t>
  </si>
  <si>
    <t>żyzności i jałowości) oraz mieć okres ważności nie krótszy niż 6 miesięcy.</t>
  </si>
  <si>
    <t>Odczynnik do wykrywania oxydazy w krążkach</t>
  </si>
  <si>
    <t>Do oferty należy dostarczyć instrukcję użycia w j. polskim.</t>
  </si>
  <si>
    <t>Test do oznaczania lekowrażliwości grzybów drożdżopodobnych z określeniem wartości MIC</t>
  </si>
  <si>
    <r>
      <t xml:space="preserve">Testy do oznaczania lekooporności  z wyznaczeniem MIC dla </t>
    </r>
    <r>
      <rPr>
        <i/>
        <sz val="8"/>
        <rFont val="Arial CE"/>
        <family val="2"/>
      </rPr>
      <t>Streptococcus pneumoniae</t>
    </r>
  </si>
  <si>
    <t>Testy do identyfikacji i oznaczenia lekooporności dla pałeczek Gram ujemnych</t>
  </si>
  <si>
    <t>Interpretacja wyników oznaczania lekooporności jest zgodna z aktualnymi wymogami EUCAST</t>
  </si>
  <si>
    <t>Dostawca zobowiązany jest dostarczyć aktualne karty charakterystyki dla produktów niebezpiecznych dla zdrowia człowieka i dla środowiska.</t>
  </si>
  <si>
    <t>niebezpiecznych dla zdrowia człowieka i dla środowiska.</t>
  </si>
  <si>
    <t xml:space="preserve">Dostawca zobowiązany jest dostarczyć aktualne karty charakterystyki dla produktów </t>
  </si>
  <si>
    <r>
      <t xml:space="preserve">Agar czekoladowy z czynnikami wzrostowymi dla </t>
    </r>
    <r>
      <rPr>
        <i/>
        <sz val="8"/>
        <rFont val="Arial CE"/>
        <family val="2"/>
      </rPr>
      <t>Haemophilus</t>
    </r>
    <r>
      <rPr>
        <sz val="8"/>
        <rFont val="Arial CE"/>
        <family val="2"/>
      </rPr>
      <t xml:space="preserve"> hamujacy wzrost ziarniaków Gram (+) </t>
    </r>
  </si>
  <si>
    <r>
      <t xml:space="preserve">Podłoże z eskuliną i solami żółci i azydkiem do hodowli i identyfikacji </t>
    </r>
    <r>
      <rPr>
        <i/>
        <sz val="8"/>
        <rFont val="Arial CE"/>
        <family val="2"/>
      </rPr>
      <t>Enterococcus</t>
    </r>
  </si>
  <si>
    <r>
      <t>Podłoże chromogenne do identyfikacji grzybów drożdżopodobnych (</t>
    </r>
    <r>
      <rPr>
        <i/>
        <sz val="8"/>
        <rFont val="Arial CE"/>
        <family val="2"/>
      </rPr>
      <t>C.albicans, C.crusei, C. glabrata)</t>
    </r>
  </si>
  <si>
    <r>
      <t xml:space="preserve">Podłoże płynne wybiórczo namnażające dla </t>
    </r>
    <r>
      <rPr>
        <i/>
        <sz val="8"/>
        <rFont val="Arial CE"/>
        <family val="2"/>
      </rPr>
      <t>Trichomonas</t>
    </r>
  </si>
  <si>
    <t>Oferent zobowiązuje się do realizacji zamówień  całościowo.</t>
  </si>
  <si>
    <t xml:space="preserve">Każdy krążek musi mieć wyraźne dwustronne, międzynarodowe oznakowanie i stężenie zgodne z zaleceniami EUCAST. </t>
  </si>
  <si>
    <t>Odczynnik z 10% dezoksycholanem sodu, probówka</t>
  </si>
  <si>
    <t>Kwas boronowy, probówka a 2ml</t>
  </si>
  <si>
    <t xml:space="preserve">Ilość </t>
  </si>
  <si>
    <t>Chinupristyna/dalfopristina 15ug</t>
  </si>
  <si>
    <t>Lewofloksacyna 5ug</t>
  </si>
  <si>
    <t>Moxifloksacyna 5 ug</t>
  </si>
  <si>
    <t>Streptomycyna 300ug</t>
  </si>
  <si>
    <t>Tobramycyna 10ug</t>
  </si>
  <si>
    <t>Teikoplanina 30ug</t>
  </si>
  <si>
    <t>Telitromycyna 15ug</t>
  </si>
  <si>
    <t>Cefaklor 30ug</t>
  </si>
  <si>
    <t>Gentamycyna 10ug</t>
  </si>
  <si>
    <t>Ilość</t>
  </si>
  <si>
    <t>Do oferty należy dostarczyć próbki kontrolne fiolek z krążkami antybiotykowymi.</t>
  </si>
  <si>
    <t>Szczep ma mieć dołączoną metryczkę i certyfikat zaświadczający o tym, że pochodzi z oryginalnej kolekcji ATCC. .</t>
  </si>
  <si>
    <t>Szczepy mogą być maksymalnie z czwartego pasażu</t>
  </si>
  <si>
    <t>Ilość oznaczeń</t>
  </si>
  <si>
    <t>Aparat może być używany, winien mieć nie więcej niż 50 miejsc inkubacyjno-</t>
  </si>
  <si>
    <t>Testy do identyfikacji grzybów drożdżopodobnych</t>
  </si>
  <si>
    <t xml:space="preserve">Ilość oznacz. </t>
  </si>
  <si>
    <t>Specyfikacja do przetargu dla Pracowni Bakteriologicznej na dwa lata (2012-2013)</t>
  </si>
  <si>
    <t xml:space="preserve">Ilość szt. </t>
  </si>
  <si>
    <t>Pakiet nr 1:  Pożywki</t>
  </si>
  <si>
    <t>Pakiet nr 2:  Barwniki</t>
  </si>
  <si>
    <t>Pakiet nr 3:  Akcesoria do oznaczania lekowrażliwości</t>
  </si>
  <si>
    <t>Pakiet Nr 4:   Szczepy wzorcowe</t>
  </si>
  <si>
    <t>Pakiet nr 5:  Akcesoria do hodowli beztlenowców</t>
  </si>
  <si>
    <t>Pakiet nr 6:  Testy lateksowe do  identyfikacji</t>
  </si>
  <si>
    <t xml:space="preserve">Pakiet nr 7:  Test do oznaczania lekowrażliwości grzybów  </t>
  </si>
  <si>
    <t>Pakiet nr 8:  Odczynniki do diagnostyki</t>
  </si>
  <si>
    <t>Pakiet nr 9: Test na rota- i adenowirusy</t>
  </si>
  <si>
    <t>Załącznik nr 3 pakiety nr 1-11</t>
  </si>
  <si>
    <t>miesiąc</t>
  </si>
  <si>
    <t>Dzierżawa aparatu</t>
  </si>
  <si>
    <t>Cena jedn. netto PLN</t>
  </si>
  <si>
    <t>Cena jedn. brutto PLN</t>
  </si>
  <si>
    <t>Wartość netto</t>
  </si>
  <si>
    <t>Stawka VAT</t>
  </si>
  <si>
    <t>1 op. 25 ozn.</t>
  </si>
  <si>
    <t>Niezbędne akcesoria (wyszczególnić)</t>
  </si>
  <si>
    <t xml:space="preserve">Dzierżawa aparatu </t>
  </si>
  <si>
    <t>Wymagania graniczne:</t>
  </si>
  <si>
    <t>Pakiet nr 10: Dzierżawa analizatora do identyfikacji i oznaczania lekowrażliwości drobnustrojów wraz z dostawą niezbędnego sprzętu i odczynników</t>
  </si>
  <si>
    <t>Pakiet nr 11: Dzierżawa aparatu do monitorowania posiewów krwi wraz z dostawą podłóż</t>
  </si>
  <si>
    <t>Przez czas trwania umowy dzierżawnej dostawca aparatu zobowiązany jest do wykonywania bezpłatnych napraw i kontroli  nad bezawaryjnym działaniem aparatu oraz oprogramowania w tym do obowiązkowych przeglądów.</t>
  </si>
  <si>
    <r>
      <t xml:space="preserve">Podłoże wybiórcze dla </t>
    </r>
    <r>
      <rPr>
        <i/>
        <sz val="8"/>
        <rFont val="Arial CE"/>
        <family val="2"/>
      </rPr>
      <t xml:space="preserve">Neisseria gonorrhoeae </t>
    </r>
    <r>
      <rPr>
        <sz val="8"/>
        <rFont val="Arial CE"/>
        <family val="2"/>
      </rPr>
      <t>(Tayer Martin Agar)</t>
    </r>
  </si>
  <si>
    <t>Mueller Hinton + 5% krwi końskiej + 20mg/L β-NAD na płytkach o śred. 90mm</t>
  </si>
  <si>
    <t>Pseudomonas aeruginosa ATCC 27853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</si>
</sst>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d\ mmmm\ yyyy"/>
    <numFmt numFmtId="167" formatCode="#,##0.00_ ;\-#,##0.00\ "/>
    <numFmt numFmtId="168" formatCode="0.0"/>
  </numFmts>
  <fonts count="2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color indexed="5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2" fillId="2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24" borderId="0" xfId="0" applyFont="1" applyFill="1" applyAlignment="1">
      <alignment/>
    </xf>
    <xf numFmtId="164" fontId="1" fillId="24" borderId="0" xfId="0" applyNumberFormat="1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wrapText="1"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4" fontId="1" fillId="25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9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164" fontId="2" fillId="24" borderId="0" xfId="0" applyNumberFormat="1" applyFont="1" applyFill="1" applyBorder="1" applyAlignment="1">
      <alignment/>
    </xf>
    <xf numFmtId="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wrapText="1"/>
    </xf>
    <xf numFmtId="2" fontId="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165" fontId="24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/>
    </xf>
    <xf numFmtId="164" fontId="24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zoomScalePageLayoutView="90" workbookViewId="0" topLeftCell="A222">
      <selection activeCell="B229" sqref="B229"/>
    </sheetView>
  </sheetViews>
  <sheetFormatPr defaultColWidth="9.00390625" defaultRowHeight="12.75"/>
  <cols>
    <col min="1" max="1" width="5.625" style="2" customWidth="1"/>
    <col min="2" max="2" width="45.125" style="2" customWidth="1"/>
    <col min="3" max="3" width="9.375" style="2" bestFit="1" customWidth="1"/>
    <col min="4" max="4" width="9.75390625" style="2" customWidth="1"/>
    <col min="5" max="5" width="10.00390625" style="2" bestFit="1" customWidth="1"/>
    <col min="6" max="6" width="11.125" style="2" customWidth="1"/>
    <col min="7" max="7" width="10.75390625" style="2" customWidth="1"/>
    <col min="8" max="8" width="11.75390625" style="2" customWidth="1"/>
    <col min="9" max="16384" width="9.125" style="2" customWidth="1"/>
  </cols>
  <sheetData>
    <row r="1" spans="2:8" ht="11.25">
      <c r="B1" s="1"/>
      <c r="C1" s="1"/>
      <c r="H1" s="72" t="s">
        <v>249</v>
      </c>
    </row>
    <row r="2" ht="11.25">
      <c r="A2" s="1" t="s">
        <v>238</v>
      </c>
    </row>
    <row r="3" spans="1:8" ht="11.25">
      <c r="A3" s="3"/>
      <c r="B3" s="3"/>
      <c r="C3" s="3"/>
      <c r="D3" s="3"/>
      <c r="E3" s="4"/>
      <c r="F3" s="4"/>
      <c r="G3" s="4"/>
      <c r="H3" s="4"/>
    </row>
    <row r="4" spans="1:9" ht="22.5">
      <c r="A4" s="10" t="s">
        <v>0</v>
      </c>
      <c r="B4" s="10" t="s">
        <v>1</v>
      </c>
      <c r="C4" s="11" t="s">
        <v>51</v>
      </c>
      <c r="D4" s="11" t="s">
        <v>52</v>
      </c>
      <c r="E4" s="11" t="s">
        <v>252</v>
      </c>
      <c r="F4" s="11" t="s">
        <v>253</v>
      </c>
      <c r="G4" s="73" t="s">
        <v>254</v>
      </c>
      <c r="H4" s="74" t="s">
        <v>255</v>
      </c>
      <c r="I4" s="73" t="s">
        <v>53</v>
      </c>
    </row>
    <row r="5" spans="1:8" ht="11.25">
      <c r="A5" s="60" t="s">
        <v>240</v>
      </c>
      <c r="B5" s="60"/>
      <c r="C5" s="61"/>
      <c r="D5" s="61"/>
      <c r="E5" s="61"/>
      <c r="F5" s="61"/>
      <c r="G5" s="34"/>
      <c r="H5" s="11"/>
    </row>
    <row r="6" spans="1:9" ht="22.5">
      <c r="A6" s="3" t="s">
        <v>2</v>
      </c>
      <c r="B6" s="6" t="s">
        <v>212</v>
      </c>
      <c r="C6" s="6" t="s">
        <v>102</v>
      </c>
      <c r="D6" s="12">
        <v>1000</v>
      </c>
      <c r="E6" s="16"/>
      <c r="F6" s="16">
        <f>E6*H6+E6</f>
        <v>0</v>
      </c>
      <c r="G6" s="26">
        <f aca="true" t="shared" si="0" ref="G6:G27">D6*E6</f>
        <v>0</v>
      </c>
      <c r="H6" s="36"/>
      <c r="I6" s="26">
        <f>G6*H6+G6</f>
        <v>0</v>
      </c>
    </row>
    <row r="7" spans="1:9" ht="22.5">
      <c r="A7" s="3" t="s">
        <v>3</v>
      </c>
      <c r="B7" s="6" t="s">
        <v>263</v>
      </c>
      <c r="C7" s="6" t="s">
        <v>102</v>
      </c>
      <c r="D7" s="12">
        <v>400</v>
      </c>
      <c r="E7" s="16"/>
      <c r="F7" s="16">
        <f aca="true" t="shared" si="1" ref="F7:F27">E7*H7+E7</f>
        <v>0</v>
      </c>
      <c r="G7" s="26">
        <f t="shared" si="0"/>
        <v>0</v>
      </c>
      <c r="H7" s="36"/>
      <c r="I7" s="26"/>
    </row>
    <row r="8" spans="1:9" ht="22.5">
      <c r="A8" s="3" t="s">
        <v>4</v>
      </c>
      <c r="B8" s="6" t="s">
        <v>16</v>
      </c>
      <c r="C8" s="6" t="s">
        <v>102</v>
      </c>
      <c r="D8" s="12">
        <v>2800</v>
      </c>
      <c r="E8" s="16"/>
      <c r="F8" s="16">
        <f t="shared" si="1"/>
        <v>0</v>
      </c>
      <c r="G8" s="26">
        <f t="shared" si="0"/>
        <v>0</v>
      </c>
      <c r="H8" s="36"/>
      <c r="I8" s="26">
        <f aca="true" t="shared" si="2" ref="I8:I27">G8*H8+G8</f>
        <v>0</v>
      </c>
    </row>
    <row r="9" spans="1:9" ht="11.25">
      <c r="A9" s="3" t="s">
        <v>5</v>
      </c>
      <c r="B9" s="6" t="s">
        <v>167</v>
      </c>
      <c r="C9" s="6" t="s">
        <v>102</v>
      </c>
      <c r="D9" s="12">
        <v>400</v>
      </c>
      <c r="E9" s="16"/>
      <c r="F9" s="16">
        <f t="shared" si="1"/>
        <v>0</v>
      </c>
      <c r="G9" s="26">
        <f t="shared" si="0"/>
        <v>0</v>
      </c>
      <c r="H9" s="36"/>
      <c r="I9" s="26"/>
    </row>
    <row r="10" spans="1:9" ht="11.25">
      <c r="A10" s="3" t="s">
        <v>6</v>
      </c>
      <c r="B10" s="6" t="s">
        <v>17</v>
      </c>
      <c r="C10" s="6" t="s">
        <v>102</v>
      </c>
      <c r="D10" s="12">
        <v>1800</v>
      </c>
      <c r="E10" s="16"/>
      <c r="F10" s="16">
        <f t="shared" si="1"/>
        <v>0</v>
      </c>
      <c r="G10" s="26">
        <f t="shared" si="0"/>
        <v>0</v>
      </c>
      <c r="H10" s="36"/>
      <c r="I10" s="26">
        <f t="shared" si="2"/>
        <v>0</v>
      </c>
    </row>
    <row r="11" spans="1:9" ht="11.25">
      <c r="A11" s="3" t="s">
        <v>7</v>
      </c>
      <c r="B11" s="6" t="s">
        <v>11</v>
      </c>
      <c r="C11" s="6" t="s">
        <v>102</v>
      </c>
      <c r="D11" s="12">
        <v>8000</v>
      </c>
      <c r="E11" s="16"/>
      <c r="F11" s="16">
        <f t="shared" si="1"/>
        <v>0</v>
      </c>
      <c r="G11" s="26">
        <f t="shared" si="0"/>
        <v>0</v>
      </c>
      <c r="H11" s="36"/>
      <c r="I11" s="26">
        <f t="shared" si="2"/>
        <v>0</v>
      </c>
    </row>
    <row r="12" spans="1:9" ht="22.5">
      <c r="A12" s="3" t="s">
        <v>8</v>
      </c>
      <c r="B12" s="6" t="s">
        <v>164</v>
      </c>
      <c r="C12" s="6" t="s">
        <v>102</v>
      </c>
      <c r="D12" s="12">
        <v>1200</v>
      </c>
      <c r="E12" s="16"/>
      <c r="F12" s="16">
        <f t="shared" si="1"/>
        <v>0</v>
      </c>
      <c r="G12" s="26">
        <f t="shared" si="0"/>
        <v>0</v>
      </c>
      <c r="H12" s="36"/>
      <c r="I12" s="26"/>
    </row>
    <row r="13" spans="1:9" ht="22.5">
      <c r="A13" s="3" t="s">
        <v>9</v>
      </c>
      <c r="B13" s="6" t="s">
        <v>213</v>
      </c>
      <c r="C13" s="6" t="s">
        <v>102</v>
      </c>
      <c r="D13" s="12">
        <v>400</v>
      </c>
      <c r="E13" s="16"/>
      <c r="F13" s="16">
        <f t="shared" si="1"/>
        <v>0</v>
      </c>
      <c r="G13" s="26">
        <f t="shared" si="0"/>
        <v>0</v>
      </c>
      <c r="H13" s="36"/>
      <c r="I13" s="26">
        <f t="shared" si="2"/>
        <v>0</v>
      </c>
    </row>
    <row r="14" spans="1:9" ht="11.25">
      <c r="A14" s="3" t="s">
        <v>12</v>
      </c>
      <c r="B14" s="6" t="s">
        <v>15</v>
      </c>
      <c r="C14" s="6" t="s">
        <v>102</v>
      </c>
      <c r="D14" s="12">
        <v>7000</v>
      </c>
      <c r="E14" s="16"/>
      <c r="F14" s="16">
        <f t="shared" si="1"/>
        <v>0</v>
      </c>
      <c r="G14" s="26">
        <f t="shared" si="0"/>
        <v>0</v>
      </c>
      <c r="H14" s="36"/>
      <c r="I14" s="26">
        <f t="shared" si="2"/>
        <v>0</v>
      </c>
    </row>
    <row r="15" spans="1:9" ht="11.25">
      <c r="A15" s="3" t="s">
        <v>10</v>
      </c>
      <c r="B15" s="6" t="s">
        <v>169</v>
      </c>
      <c r="C15" s="6" t="s">
        <v>102</v>
      </c>
      <c r="D15" s="12">
        <v>1500</v>
      </c>
      <c r="E15" s="16"/>
      <c r="F15" s="16">
        <f t="shared" si="1"/>
        <v>0</v>
      </c>
      <c r="G15" s="26">
        <f t="shared" si="0"/>
        <v>0</v>
      </c>
      <c r="H15" s="36"/>
      <c r="I15" s="26"/>
    </row>
    <row r="16" spans="1:9" ht="22.5">
      <c r="A16" s="3" t="s">
        <v>13</v>
      </c>
      <c r="B16" s="6" t="s">
        <v>214</v>
      </c>
      <c r="C16" s="6" t="s">
        <v>102</v>
      </c>
      <c r="D16" s="12">
        <v>400</v>
      </c>
      <c r="E16" s="16"/>
      <c r="F16" s="16">
        <f t="shared" si="1"/>
        <v>0</v>
      </c>
      <c r="G16" s="26">
        <f t="shared" si="0"/>
        <v>0</v>
      </c>
      <c r="H16" s="36"/>
      <c r="I16" s="26">
        <f t="shared" si="2"/>
        <v>0</v>
      </c>
    </row>
    <row r="17" spans="1:9" ht="11.25">
      <c r="A17" s="3" t="s">
        <v>14</v>
      </c>
      <c r="B17" s="6" t="s">
        <v>168</v>
      </c>
      <c r="C17" s="6" t="s">
        <v>103</v>
      </c>
      <c r="D17" s="12">
        <v>80</v>
      </c>
      <c r="E17" s="16"/>
      <c r="F17" s="16">
        <f t="shared" si="1"/>
        <v>0</v>
      </c>
      <c r="G17" s="26">
        <f t="shared" si="0"/>
        <v>0</v>
      </c>
      <c r="H17" s="36"/>
      <c r="I17" s="26"/>
    </row>
    <row r="18" spans="1:9" ht="11.25">
      <c r="A18" s="3" t="s">
        <v>41</v>
      </c>
      <c r="B18" s="6" t="s">
        <v>42</v>
      </c>
      <c r="C18" s="6" t="s">
        <v>102</v>
      </c>
      <c r="D18" s="12">
        <v>1200</v>
      </c>
      <c r="E18" s="16"/>
      <c r="F18" s="16">
        <f t="shared" si="1"/>
        <v>0</v>
      </c>
      <c r="G18" s="26">
        <f t="shared" si="0"/>
        <v>0</v>
      </c>
      <c r="H18" s="36"/>
      <c r="I18" s="26">
        <f t="shared" si="2"/>
        <v>0</v>
      </c>
    </row>
    <row r="19" spans="1:9" ht="11.25">
      <c r="A19" s="3" t="s">
        <v>107</v>
      </c>
      <c r="B19" s="6" t="s">
        <v>18</v>
      </c>
      <c r="C19" s="6" t="s">
        <v>102</v>
      </c>
      <c r="D19" s="12">
        <v>1200</v>
      </c>
      <c r="E19" s="16"/>
      <c r="F19" s="16">
        <f t="shared" si="1"/>
        <v>0</v>
      </c>
      <c r="G19" s="26">
        <f t="shared" si="0"/>
        <v>0</v>
      </c>
      <c r="H19" s="36"/>
      <c r="I19" s="26">
        <f t="shared" si="2"/>
        <v>0</v>
      </c>
    </row>
    <row r="20" spans="1:9" ht="11.25">
      <c r="A20" s="3" t="s">
        <v>108</v>
      </c>
      <c r="B20" s="6" t="s">
        <v>91</v>
      </c>
      <c r="C20" s="6" t="s">
        <v>102</v>
      </c>
      <c r="D20" s="12">
        <v>400</v>
      </c>
      <c r="E20" s="16"/>
      <c r="F20" s="16">
        <f t="shared" si="1"/>
        <v>0</v>
      </c>
      <c r="G20" s="26">
        <f t="shared" si="0"/>
        <v>0</v>
      </c>
      <c r="H20" s="36"/>
      <c r="I20" s="26">
        <f t="shared" si="2"/>
        <v>0</v>
      </c>
    </row>
    <row r="21" spans="1:9" ht="11.25">
      <c r="A21" s="3" t="s">
        <v>19</v>
      </c>
      <c r="B21" s="6" t="s">
        <v>38</v>
      </c>
      <c r="C21" s="6" t="s">
        <v>103</v>
      </c>
      <c r="D21" s="12">
        <v>400</v>
      </c>
      <c r="E21" s="16"/>
      <c r="F21" s="16">
        <f t="shared" si="1"/>
        <v>0</v>
      </c>
      <c r="G21" s="26">
        <f t="shared" si="0"/>
        <v>0</v>
      </c>
      <c r="H21" s="36"/>
      <c r="I21" s="26">
        <f t="shared" si="2"/>
        <v>0</v>
      </c>
    </row>
    <row r="22" spans="1:9" ht="11.25">
      <c r="A22" s="3" t="s">
        <v>92</v>
      </c>
      <c r="B22" s="3" t="s">
        <v>37</v>
      </c>
      <c r="C22" s="6" t="s">
        <v>103</v>
      </c>
      <c r="D22" s="12">
        <v>800</v>
      </c>
      <c r="E22" s="26"/>
      <c r="F22" s="16">
        <f t="shared" si="1"/>
        <v>0</v>
      </c>
      <c r="G22" s="26">
        <f t="shared" si="0"/>
        <v>0</v>
      </c>
      <c r="H22" s="36"/>
      <c r="I22" s="26">
        <f t="shared" si="2"/>
        <v>0</v>
      </c>
    </row>
    <row r="23" spans="1:9" ht="11.25">
      <c r="A23" s="3" t="s">
        <v>93</v>
      </c>
      <c r="B23" s="2" t="s">
        <v>215</v>
      </c>
      <c r="C23" s="6" t="s">
        <v>103</v>
      </c>
      <c r="D23" s="2">
        <v>400</v>
      </c>
      <c r="F23" s="16">
        <f t="shared" si="1"/>
        <v>0</v>
      </c>
      <c r="G23" s="26">
        <f t="shared" si="0"/>
        <v>0</v>
      </c>
      <c r="H23" s="36"/>
      <c r="I23" s="26">
        <f t="shared" si="2"/>
        <v>0</v>
      </c>
    </row>
    <row r="24" spans="1:9" ht="11.25">
      <c r="A24" s="3" t="s">
        <v>97</v>
      </c>
      <c r="B24" s="2" t="s">
        <v>120</v>
      </c>
      <c r="C24" s="6" t="s">
        <v>121</v>
      </c>
      <c r="D24" s="2">
        <v>4</v>
      </c>
      <c r="F24" s="16">
        <f t="shared" si="1"/>
        <v>0</v>
      </c>
      <c r="G24" s="26">
        <f t="shared" si="0"/>
        <v>0</v>
      </c>
      <c r="H24" s="36"/>
      <c r="I24" s="26">
        <f t="shared" si="2"/>
        <v>0</v>
      </c>
    </row>
    <row r="25" spans="1:9" ht="11.25">
      <c r="A25" s="3" t="s">
        <v>98</v>
      </c>
      <c r="B25" s="2" t="s">
        <v>122</v>
      </c>
      <c r="C25" s="6" t="s">
        <v>121</v>
      </c>
      <c r="D25" s="2">
        <v>2</v>
      </c>
      <c r="F25" s="16">
        <f t="shared" si="1"/>
        <v>0</v>
      </c>
      <c r="G25" s="26">
        <f t="shared" si="0"/>
        <v>0</v>
      </c>
      <c r="H25" s="36"/>
      <c r="I25" s="26">
        <f t="shared" si="2"/>
        <v>0</v>
      </c>
    </row>
    <row r="26" spans="1:9" ht="11.25">
      <c r="A26" s="3" t="s">
        <v>99</v>
      </c>
      <c r="B26" s="6" t="s">
        <v>100</v>
      </c>
      <c r="C26" s="6" t="s">
        <v>121</v>
      </c>
      <c r="D26" s="12">
        <v>4</v>
      </c>
      <c r="E26" s="26"/>
      <c r="F26" s="16">
        <f t="shared" si="1"/>
        <v>0</v>
      </c>
      <c r="G26" s="26">
        <f t="shared" si="0"/>
        <v>0</v>
      </c>
      <c r="H26" s="36"/>
      <c r="I26" s="26">
        <f t="shared" si="2"/>
        <v>0</v>
      </c>
    </row>
    <row r="27" spans="1:9" ht="11.25">
      <c r="A27" s="3" t="s">
        <v>109</v>
      </c>
      <c r="B27" s="6" t="s">
        <v>17</v>
      </c>
      <c r="C27" s="6" t="s">
        <v>121</v>
      </c>
      <c r="D27" s="12">
        <v>4</v>
      </c>
      <c r="E27" s="26"/>
      <c r="F27" s="16">
        <f t="shared" si="1"/>
        <v>0</v>
      </c>
      <c r="G27" s="26">
        <f t="shared" si="0"/>
        <v>0</v>
      </c>
      <c r="H27" s="36"/>
      <c r="I27" s="26">
        <f t="shared" si="2"/>
        <v>0</v>
      </c>
    </row>
    <row r="28" spans="1:9" ht="11.25">
      <c r="A28" s="3"/>
      <c r="B28" s="6"/>
      <c r="C28" s="6"/>
      <c r="D28" s="12"/>
      <c r="E28" s="58" t="s">
        <v>152</v>
      </c>
      <c r="F28" s="16"/>
      <c r="G28" s="33">
        <f>SUM(G6:G27)</f>
        <v>0</v>
      </c>
      <c r="H28" s="36"/>
      <c r="I28" s="33">
        <f>SUM(I6:I27)</f>
        <v>0</v>
      </c>
    </row>
    <row r="29" spans="1:8" ht="11.25">
      <c r="A29" s="10" t="s">
        <v>56</v>
      </c>
      <c r="B29" s="3"/>
      <c r="C29" s="3"/>
      <c r="D29" s="3"/>
      <c r="E29" s="7"/>
      <c r="F29" s="33"/>
      <c r="G29" s="4"/>
      <c r="H29" s="4"/>
    </row>
    <row r="30" spans="1:8" s="82" customFormat="1" ht="11.25">
      <c r="A30" s="3" t="s">
        <v>59</v>
      </c>
      <c r="B30" s="3"/>
      <c r="C30" s="70"/>
      <c r="D30" s="87"/>
      <c r="E30" s="87"/>
      <c r="F30" s="88"/>
      <c r="G30" s="84"/>
      <c r="H30" s="84"/>
    </row>
    <row r="31" spans="1:8" ht="11.25">
      <c r="A31" s="3" t="s">
        <v>94</v>
      </c>
      <c r="E31" s="18"/>
      <c r="F31" s="33"/>
      <c r="G31" s="4"/>
      <c r="H31" s="4"/>
    </row>
    <row r="32" spans="1:8" ht="11.25">
      <c r="A32" s="3" t="s">
        <v>165</v>
      </c>
      <c r="B32" s="3"/>
      <c r="C32" s="3"/>
      <c r="D32" s="3"/>
      <c r="E32" s="7"/>
      <c r="F32" s="33"/>
      <c r="G32" s="4"/>
      <c r="H32" s="4"/>
    </row>
    <row r="33" spans="1:8" ht="11.25">
      <c r="A33" s="3" t="s">
        <v>166</v>
      </c>
      <c r="B33" s="3"/>
      <c r="C33" s="3"/>
      <c r="D33" s="18"/>
      <c r="E33" s="3"/>
      <c r="F33" s="4"/>
      <c r="G33" s="4"/>
      <c r="H33" s="4"/>
    </row>
    <row r="34" spans="1:8" ht="11.25">
      <c r="A34" s="3" t="s">
        <v>73</v>
      </c>
      <c r="B34" s="3"/>
      <c r="C34" s="3"/>
      <c r="D34" s="3"/>
      <c r="E34" s="3"/>
      <c r="F34" s="4"/>
      <c r="G34" s="4"/>
      <c r="H34" s="4"/>
    </row>
    <row r="35" spans="1:8" ht="11.25">
      <c r="A35" s="56" t="s">
        <v>216</v>
      </c>
      <c r="B35" s="10"/>
      <c r="C35" s="3"/>
      <c r="D35" s="3"/>
      <c r="E35" s="3"/>
      <c r="F35" s="4"/>
      <c r="G35" s="4"/>
      <c r="H35" s="4"/>
    </row>
    <row r="36" spans="1:8" ht="11.25">
      <c r="A36" s="3" t="s">
        <v>82</v>
      </c>
      <c r="B36" s="3"/>
      <c r="C36" s="3"/>
      <c r="D36" s="3"/>
      <c r="E36" s="3"/>
      <c r="F36" s="4"/>
      <c r="G36" s="4"/>
      <c r="H36" s="4"/>
    </row>
    <row r="37" spans="3:8" ht="11.25">
      <c r="C37" s="3"/>
      <c r="D37" s="3"/>
      <c r="E37" s="3"/>
      <c r="F37" s="4"/>
      <c r="G37" s="4"/>
      <c r="H37" s="4"/>
    </row>
    <row r="38" spans="1:8" ht="11.25">
      <c r="A38" s="56" t="s">
        <v>211</v>
      </c>
      <c r="B38" s="11"/>
      <c r="C38" s="56"/>
      <c r="D38" s="3"/>
      <c r="E38" s="3"/>
      <c r="F38" s="4"/>
      <c r="G38" s="4"/>
      <c r="H38" s="4"/>
    </row>
    <row r="39" spans="1:8" ht="11.25">
      <c r="A39" s="56" t="s">
        <v>210</v>
      </c>
      <c r="B39" s="11"/>
      <c r="C39" s="56"/>
      <c r="D39" s="3"/>
      <c r="E39" s="3"/>
      <c r="F39" s="4"/>
      <c r="G39" s="4"/>
      <c r="H39" s="4"/>
    </row>
    <row r="40" spans="1:8" ht="11.25">
      <c r="A40" s="56"/>
      <c r="B40" s="11"/>
      <c r="C40" s="56"/>
      <c r="D40" s="3"/>
      <c r="E40" s="3"/>
      <c r="F40" s="4"/>
      <c r="G40" s="4"/>
      <c r="H40" s="4"/>
    </row>
    <row r="41" spans="1:8" ht="11.25">
      <c r="A41" s="56"/>
      <c r="B41" s="11"/>
      <c r="C41" s="56"/>
      <c r="D41" s="3"/>
      <c r="E41" s="3"/>
      <c r="F41" s="4"/>
      <c r="G41" s="4"/>
      <c r="H41" s="4"/>
    </row>
    <row r="42" spans="1:8" ht="11.25">
      <c r="A42" s="56"/>
      <c r="B42" s="11"/>
      <c r="C42" s="56"/>
      <c r="D42" s="3"/>
      <c r="E42" s="3"/>
      <c r="F42" s="4"/>
      <c r="G42" s="4"/>
      <c r="H42" s="4"/>
    </row>
    <row r="43" spans="1:8" ht="11.25">
      <c r="A43" s="56"/>
      <c r="B43" s="11"/>
      <c r="C43" s="56"/>
      <c r="D43" s="3"/>
      <c r="E43" s="3"/>
      <c r="F43" s="4"/>
      <c r="G43" s="4"/>
      <c r="H43" s="4"/>
    </row>
    <row r="44" spans="1:8" ht="11.25">
      <c r="A44" s="56"/>
      <c r="B44" s="11"/>
      <c r="C44" s="56"/>
      <c r="D44" s="3"/>
      <c r="E44" s="3"/>
      <c r="F44" s="4"/>
      <c r="G44" s="4"/>
      <c r="H44" s="4"/>
    </row>
    <row r="45" spans="1:8" ht="11.25">
      <c r="A45" s="3"/>
      <c r="B45" s="3"/>
      <c r="D45" s="3"/>
      <c r="E45" s="3"/>
      <c r="F45" s="4"/>
      <c r="G45" s="4"/>
      <c r="H45" s="4"/>
    </row>
    <row r="46" spans="1:8" ht="11.25">
      <c r="A46" s="3"/>
      <c r="B46" s="3"/>
      <c r="C46" s="3"/>
      <c r="D46" s="3"/>
      <c r="E46" s="3"/>
      <c r="F46" s="4"/>
      <c r="G46" s="4"/>
      <c r="H46" s="4"/>
    </row>
    <row r="47" spans="1:8" ht="11.25">
      <c r="A47" s="5" t="s">
        <v>241</v>
      </c>
      <c r="B47" s="5"/>
      <c r="C47" s="30"/>
      <c r="D47" s="35"/>
      <c r="E47" s="5"/>
      <c r="F47" s="35"/>
      <c r="G47" s="35"/>
      <c r="H47" s="35"/>
    </row>
    <row r="48" spans="1:9" ht="22.5">
      <c r="A48" s="10" t="s">
        <v>0</v>
      </c>
      <c r="B48" s="10" t="s">
        <v>1</v>
      </c>
      <c r="C48" s="31" t="s">
        <v>51</v>
      </c>
      <c r="D48" s="11" t="s">
        <v>220</v>
      </c>
      <c r="E48" s="11" t="s">
        <v>252</v>
      </c>
      <c r="F48" s="11" t="s">
        <v>253</v>
      </c>
      <c r="G48" s="73" t="s">
        <v>254</v>
      </c>
      <c r="H48" s="74" t="s">
        <v>255</v>
      </c>
      <c r="I48" s="73" t="s">
        <v>53</v>
      </c>
    </row>
    <row r="49" spans="1:9" ht="22.5">
      <c r="A49" s="3" t="s">
        <v>2</v>
      </c>
      <c r="B49" s="6" t="s">
        <v>55</v>
      </c>
      <c r="C49" s="2" t="s">
        <v>86</v>
      </c>
      <c r="D49" s="6">
        <v>2</v>
      </c>
      <c r="E49" s="62"/>
      <c r="F49" s="16">
        <f>E49*H49+E49</f>
        <v>0</v>
      </c>
      <c r="G49" s="26">
        <f>D49*E49</f>
        <v>0</v>
      </c>
      <c r="H49" s="32"/>
      <c r="I49" s="26">
        <f>G49*H49+G49</f>
        <v>0</v>
      </c>
    </row>
    <row r="50" spans="1:9" ht="11.25">
      <c r="A50" s="3" t="s">
        <v>3</v>
      </c>
      <c r="B50" s="6" t="s">
        <v>57</v>
      </c>
      <c r="C50" s="2" t="s">
        <v>116</v>
      </c>
      <c r="D50" s="6">
        <v>4</v>
      </c>
      <c r="E50" s="62"/>
      <c r="F50" s="16">
        <f>E50*H50+E50</f>
        <v>0</v>
      </c>
      <c r="G50" s="26">
        <f>D50*E50</f>
        <v>0</v>
      </c>
      <c r="H50" s="32"/>
      <c r="I50" s="26">
        <f>G50*H50+G50</f>
        <v>0</v>
      </c>
    </row>
    <row r="51" spans="1:9" ht="11.25">
      <c r="A51" s="3" t="s">
        <v>4</v>
      </c>
      <c r="B51" s="6" t="s">
        <v>40</v>
      </c>
      <c r="C51" s="2" t="s">
        <v>116</v>
      </c>
      <c r="D51" s="6">
        <v>4</v>
      </c>
      <c r="E51" s="62"/>
      <c r="F51" s="16">
        <f>E51*H51+E51</f>
        <v>0</v>
      </c>
      <c r="G51" s="26">
        <f>D51*E51</f>
        <v>0</v>
      </c>
      <c r="H51" s="32"/>
      <c r="I51" s="26">
        <f>G51*H51+G51</f>
        <v>0</v>
      </c>
    </row>
    <row r="52" spans="1:9" ht="11.25">
      <c r="A52" s="3" t="s">
        <v>5</v>
      </c>
      <c r="B52" s="6" t="s">
        <v>39</v>
      </c>
      <c r="C52" s="2" t="s">
        <v>116</v>
      </c>
      <c r="D52" s="6">
        <v>4</v>
      </c>
      <c r="E52" s="62"/>
      <c r="F52" s="16">
        <f>E52*H52+E52</f>
        <v>0</v>
      </c>
      <c r="G52" s="26">
        <f>D52*E52</f>
        <v>0</v>
      </c>
      <c r="H52" s="32"/>
      <c r="I52" s="26">
        <f>G52*H52+G52</f>
        <v>0</v>
      </c>
    </row>
    <row r="53" spans="1:9" ht="11.25">
      <c r="A53" s="3" t="s">
        <v>6</v>
      </c>
      <c r="B53" s="6" t="s">
        <v>44</v>
      </c>
      <c r="C53" s="2" t="s">
        <v>116</v>
      </c>
      <c r="D53" s="6">
        <v>4</v>
      </c>
      <c r="E53" s="62"/>
      <c r="F53" s="16">
        <f>E53*H53+E53</f>
        <v>0</v>
      </c>
      <c r="G53" s="26">
        <f>D53*E53</f>
        <v>0</v>
      </c>
      <c r="H53" s="32"/>
      <c r="I53" s="26">
        <f>G53*H53+G53</f>
        <v>0</v>
      </c>
    </row>
    <row r="54" spans="1:9" ht="11.25">
      <c r="A54" s="3"/>
      <c r="B54" s="6"/>
      <c r="D54" s="6"/>
      <c r="E54" s="49" t="s">
        <v>152</v>
      </c>
      <c r="F54" s="16"/>
      <c r="G54" s="58">
        <f>SUM(G49:G53)</f>
        <v>0</v>
      </c>
      <c r="H54" s="32"/>
      <c r="I54" s="26">
        <f>SUM(I49:I53)</f>
        <v>0</v>
      </c>
    </row>
    <row r="55" spans="1:8" ht="11.25">
      <c r="A55" s="56" t="s">
        <v>211</v>
      </c>
      <c r="B55" s="11"/>
      <c r="C55" s="56"/>
      <c r="D55" s="6"/>
      <c r="E55" s="15"/>
      <c r="F55" s="47"/>
      <c r="G55" s="40"/>
      <c r="H55" s="39"/>
    </row>
    <row r="56" spans="1:8" ht="11.25">
      <c r="A56" s="56" t="s">
        <v>210</v>
      </c>
      <c r="B56" s="11"/>
      <c r="C56" s="56"/>
      <c r="D56" s="6"/>
      <c r="E56" s="15"/>
      <c r="F56" s="47"/>
      <c r="G56" s="40"/>
      <c r="H56" s="39"/>
    </row>
    <row r="57" spans="1:8" ht="11.25">
      <c r="A57" s="56"/>
      <c r="B57" s="11"/>
      <c r="C57" s="56"/>
      <c r="D57" s="6"/>
      <c r="E57" s="15"/>
      <c r="F57" s="47"/>
      <c r="G57" s="40"/>
      <c r="H57" s="39"/>
    </row>
    <row r="58" spans="1:8" ht="11.25">
      <c r="A58" s="56"/>
      <c r="B58" s="11"/>
      <c r="C58" s="56"/>
      <c r="D58" s="6"/>
      <c r="E58" s="15"/>
      <c r="F58" s="47"/>
      <c r="G58" s="40"/>
      <c r="H58" s="39"/>
    </row>
    <row r="59" spans="1:2" ht="11.25">
      <c r="A59" s="3"/>
      <c r="B59" s="6"/>
    </row>
    <row r="60" spans="1:8" ht="11.25">
      <c r="A60" s="5" t="s">
        <v>242</v>
      </c>
      <c r="B60" s="9"/>
      <c r="C60" s="19"/>
      <c r="D60" s="19"/>
      <c r="E60" s="19"/>
      <c r="F60" s="19"/>
      <c r="G60" s="19"/>
      <c r="H60" s="19"/>
    </row>
    <row r="61" spans="1:9" ht="22.5">
      <c r="A61" s="10" t="s">
        <v>0</v>
      </c>
      <c r="B61" s="10" t="s">
        <v>1</v>
      </c>
      <c r="C61" s="31" t="s">
        <v>88</v>
      </c>
      <c r="D61" s="34" t="s">
        <v>230</v>
      </c>
      <c r="E61" s="11" t="s">
        <v>252</v>
      </c>
      <c r="F61" s="11" t="s">
        <v>253</v>
      </c>
      <c r="G61" s="73" t="s">
        <v>254</v>
      </c>
      <c r="H61" s="74" t="s">
        <v>255</v>
      </c>
      <c r="I61" s="73" t="s">
        <v>53</v>
      </c>
    </row>
    <row r="62" spans="1:9" ht="22.5">
      <c r="A62" s="3" t="s">
        <v>2</v>
      </c>
      <c r="B62" s="6" t="s">
        <v>83</v>
      </c>
      <c r="C62" s="2" t="s">
        <v>89</v>
      </c>
      <c r="D62" s="6">
        <v>600</v>
      </c>
      <c r="E62" s="75"/>
      <c r="F62" s="26">
        <f>E62*H62+E62</f>
        <v>0</v>
      </c>
      <c r="G62" s="75">
        <f>D62*E62</f>
        <v>0</v>
      </c>
      <c r="H62" s="38"/>
      <c r="I62" s="26">
        <f>G62*H62+G62</f>
        <v>0</v>
      </c>
    </row>
    <row r="63" spans="1:9" ht="11.25">
      <c r="A63" s="3"/>
      <c r="B63" s="3" t="s">
        <v>63</v>
      </c>
      <c r="C63" s="2" t="s">
        <v>89</v>
      </c>
      <c r="D63" s="12"/>
      <c r="E63" s="26"/>
      <c r="G63" s="75"/>
      <c r="H63" s="69"/>
      <c r="I63" s="26"/>
    </row>
    <row r="64" spans="1:9" ht="11.25">
      <c r="A64" s="3"/>
      <c r="B64" s="3" t="s">
        <v>26</v>
      </c>
      <c r="C64" s="2" t="s">
        <v>89</v>
      </c>
      <c r="D64" s="12"/>
      <c r="E64" s="26"/>
      <c r="G64" s="75"/>
      <c r="H64" s="69"/>
      <c r="I64" s="26"/>
    </row>
    <row r="65" spans="1:9" ht="11.25">
      <c r="A65" s="3"/>
      <c r="B65" s="3" t="s">
        <v>104</v>
      </c>
      <c r="C65" s="2" t="s">
        <v>89</v>
      </c>
      <c r="D65" s="12"/>
      <c r="E65" s="26"/>
      <c r="G65" s="75"/>
      <c r="H65" s="69"/>
      <c r="I65" s="26"/>
    </row>
    <row r="66" spans="1:9" ht="11.25">
      <c r="A66" s="3"/>
      <c r="B66" s="3" t="s">
        <v>95</v>
      </c>
      <c r="C66" s="2" t="s">
        <v>89</v>
      </c>
      <c r="D66" s="12"/>
      <c r="E66" s="26"/>
      <c r="G66" s="75"/>
      <c r="H66" s="69"/>
      <c r="I66" s="26"/>
    </row>
    <row r="67" spans="1:9" ht="11.25">
      <c r="A67" s="3"/>
      <c r="B67" s="3" t="s">
        <v>35</v>
      </c>
      <c r="C67" s="2" t="s">
        <v>89</v>
      </c>
      <c r="D67" s="12"/>
      <c r="E67" s="26"/>
      <c r="G67" s="75"/>
      <c r="H67" s="69"/>
      <c r="I67" s="26"/>
    </row>
    <row r="68" spans="1:9" ht="11.25">
      <c r="A68" s="3"/>
      <c r="B68" s="3" t="s">
        <v>228</v>
      </c>
      <c r="C68" s="2" t="s">
        <v>89</v>
      </c>
      <c r="D68" s="12"/>
      <c r="E68" s="26"/>
      <c r="G68" s="75"/>
      <c r="H68" s="69"/>
      <c r="I68" s="26"/>
    </row>
    <row r="69" spans="1:9" ht="11.25">
      <c r="A69" s="3"/>
      <c r="B69" s="3" t="s">
        <v>31</v>
      </c>
      <c r="C69" s="2" t="s">
        <v>89</v>
      </c>
      <c r="D69" s="12"/>
      <c r="E69" s="26"/>
      <c r="G69" s="75"/>
      <c r="H69" s="69"/>
      <c r="I69" s="26"/>
    </row>
    <row r="70" spans="1:9" ht="11.25">
      <c r="A70" s="3"/>
      <c r="B70" s="3" t="s">
        <v>32</v>
      </c>
      <c r="C70" s="2" t="s">
        <v>89</v>
      </c>
      <c r="D70" s="12"/>
      <c r="E70" s="26"/>
      <c r="G70" s="75"/>
      <c r="H70" s="69"/>
      <c r="I70" s="26"/>
    </row>
    <row r="71" spans="1:9" ht="11.25">
      <c r="A71" s="3"/>
      <c r="B71" s="3" t="s">
        <v>34</v>
      </c>
      <c r="C71" s="2" t="s">
        <v>89</v>
      </c>
      <c r="D71" s="12"/>
      <c r="E71" s="26"/>
      <c r="G71" s="75"/>
      <c r="H71" s="69"/>
      <c r="I71" s="26"/>
    </row>
    <row r="72" spans="1:9" ht="11.25">
      <c r="A72" s="3"/>
      <c r="B72" s="3" t="s">
        <v>178</v>
      </c>
      <c r="C72" s="2" t="s">
        <v>89</v>
      </c>
      <c r="D72" s="12"/>
      <c r="E72" s="26"/>
      <c r="G72" s="75"/>
      <c r="H72" s="69"/>
      <c r="I72" s="26"/>
    </row>
    <row r="73" spans="1:9" ht="11.25">
      <c r="A73" s="3"/>
      <c r="B73" s="3" t="s">
        <v>69</v>
      </c>
      <c r="C73" s="2" t="s">
        <v>89</v>
      </c>
      <c r="D73" s="12"/>
      <c r="E73" s="26"/>
      <c r="G73" s="75"/>
      <c r="H73" s="69"/>
      <c r="I73" s="26"/>
    </row>
    <row r="74" spans="1:9" ht="11.25">
      <c r="A74" s="3"/>
      <c r="B74" s="3" t="s">
        <v>105</v>
      </c>
      <c r="C74" s="2" t="s">
        <v>89</v>
      </c>
      <c r="D74" s="12"/>
      <c r="E74" s="26"/>
      <c r="G74" s="75"/>
      <c r="H74" s="69"/>
      <c r="I74" s="26"/>
    </row>
    <row r="75" spans="1:9" ht="11.25">
      <c r="A75" s="3"/>
      <c r="B75" s="3" t="s">
        <v>177</v>
      </c>
      <c r="C75" s="2" t="s">
        <v>89</v>
      </c>
      <c r="D75" s="12"/>
      <c r="E75" s="26"/>
      <c r="G75" s="75"/>
      <c r="H75" s="69"/>
      <c r="I75" s="26"/>
    </row>
    <row r="76" spans="1:9" ht="11.25">
      <c r="A76" s="3"/>
      <c r="B76" s="3" t="s">
        <v>46</v>
      </c>
      <c r="C76" s="2" t="s">
        <v>89</v>
      </c>
      <c r="D76" s="12"/>
      <c r="E76" s="26"/>
      <c r="G76" s="75"/>
      <c r="H76" s="69"/>
      <c r="I76" s="26"/>
    </row>
    <row r="77" spans="1:9" ht="11.25">
      <c r="A77" s="3"/>
      <c r="B77" s="3" t="s">
        <v>68</v>
      </c>
      <c r="C77" s="2" t="s">
        <v>89</v>
      </c>
      <c r="D77" s="12"/>
      <c r="E77" s="26"/>
      <c r="G77" s="75"/>
      <c r="H77" s="69"/>
      <c r="I77" s="26"/>
    </row>
    <row r="78" spans="1:9" ht="11.25">
      <c r="A78" s="3"/>
      <c r="B78" s="3" t="s">
        <v>30</v>
      </c>
      <c r="C78" s="2" t="s">
        <v>89</v>
      </c>
      <c r="D78" s="12"/>
      <c r="E78" s="26"/>
      <c r="G78" s="75"/>
      <c r="H78" s="69"/>
      <c r="I78" s="26"/>
    </row>
    <row r="79" spans="1:9" ht="11.25">
      <c r="A79" s="3"/>
      <c r="B79" s="3" t="s">
        <v>27</v>
      </c>
      <c r="C79" s="2" t="s">
        <v>89</v>
      </c>
      <c r="D79" s="12"/>
      <c r="E79" s="26"/>
      <c r="G79" s="75"/>
      <c r="H79" s="69"/>
      <c r="I79" s="26"/>
    </row>
    <row r="80" spans="1:9" ht="11.25">
      <c r="A80" s="3"/>
      <c r="B80" s="3" t="s">
        <v>221</v>
      </c>
      <c r="C80" s="2" t="s">
        <v>89</v>
      </c>
      <c r="D80" s="12"/>
      <c r="E80" s="26"/>
      <c r="G80" s="75"/>
      <c r="H80" s="69"/>
      <c r="I80" s="26"/>
    </row>
    <row r="81" spans="1:9" ht="11.25">
      <c r="A81" s="3"/>
      <c r="B81" s="3" t="s">
        <v>96</v>
      </c>
      <c r="C81" s="2" t="s">
        <v>89</v>
      </c>
      <c r="D81" s="12"/>
      <c r="E81" s="26"/>
      <c r="G81" s="75"/>
      <c r="H81" s="69"/>
      <c r="I81" s="26"/>
    </row>
    <row r="82" spans="1:9" ht="11.25">
      <c r="A82" s="3"/>
      <c r="B82" s="3" t="s">
        <v>62</v>
      </c>
      <c r="C82" s="2" t="s">
        <v>89</v>
      </c>
      <c r="D82" s="12"/>
      <c r="E82" s="26"/>
      <c r="G82" s="75"/>
      <c r="H82" s="69"/>
      <c r="I82" s="26"/>
    </row>
    <row r="83" spans="1:9" ht="11.25">
      <c r="A83" s="3"/>
      <c r="B83" s="3" t="s">
        <v>130</v>
      </c>
      <c r="C83" s="2" t="s">
        <v>89</v>
      </c>
      <c r="D83" s="12"/>
      <c r="E83" s="26"/>
      <c r="G83" s="75"/>
      <c r="H83" s="69"/>
      <c r="I83" s="26"/>
    </row>
    <row r="84" spans="1:9" ht="11.25">
      <c r="A84" s="3"/>
      <c r="B84" s="3" t="s">
        <v>174</v>
      </c>
      <c r="C84" s="2" t="s">
        <v>89</v>
      </c>
      <c r="D84" s="12"/>
      <c r="E84" s="26"/>
      <c r="G84" s="75"/>
      <c r="H84" s="69"/>
      <c r="I84" s="26"/>
    </row>
    <row r="85" spans="1:9" ht="11.25">
      <c r="A85" s="3"/>
      <c r="B85" s="3" t="s">
        <v>20</v>
      </c>
      <c r="C85" s="2" t="s">
        <v>89</v>
      </c>
      <c r="D85" s="12"/>
      <c r="E85" s="26"/>
      <c r="G85" s="75"/>
      <c r="H85" s="69"/>
      <c r="I85" s="26"/>
    </row>
    <row r="86" spans="1:9" ht="11.25">
      <c r="A86" s="3"/>
      <c r="B86" s="3" t="s">
        <v>185</v>
      </c>
      <c r="C86" s="2" t="s">
        <v>89</v>
      </c>
      <c r="D86" s="12"/>
      <c r="E86" s="26"/>
      <c r="G86" s="75"/>
      <c r="H86" s="69"/>
      <c r="I86" s="26"/>
    </row>
    <row r="87" spans="1:9" ht="11.25">
      <c r="A87" s="3"/>
      <c r="B87" s="3"/>
      <c r="D87" s="12"/>
      <c r="E87" s="26"/>
      <c r="G87" s="75"/>
      <c r="H87" s="69"/>
      <c r="I87" s="26"/>
    </row>
    <row r="88" spans="1:9" ht="11.25">
      <c r="A88" s="3"/>
      <c r="B88" s="3" t="s">
        <v>33</v>
      </c>
      <c r="C88" s="2" t="s">
        <v>89</v>
      </c>
      <c r="D88" s="12"/>
      <c r="E88" s="26"/>
      <c r="G88" s="75"/>
      <c r="H88" s="69"/>
      <c r="I88" s="26"/>
    </row>
    <row r="89" spans="1:9" ht="11.25">
      <c r="A89" s="3"/>
      <c r="B89" s="3" t="s">
        <v>229</v>
      </c>
      <c r="C89" s="2" t="s">
        <v>89</v>
      </c>
      <c r="D89" s="12"/>
      <c r="E89" s="26"/>
      <c r="G89" s="75"/>
      <c r="H89" s="71"/>
      <c r="I89" s="26"/>
    </row>
    <row r="90" spans="1:9" ht="11.25">
      <c r="A90" s="3"/>
      <c r="B90" s="3" t="s">
        <v>184</v>
      </c>
      <c r="C90" s="2" t="s">
        <v>89</v>
      </c>
      <c r="D90" s="12"/>
      <c r="E90" s="26"/>
      <c r="G90" s="75"/>
      <c r="H90" s="69"/>
      <c r="I90" s="26"/>
    </row>
    <row r="91" spans="1:9" ht="11.25">
      <c r="A91" s="3"/>
      <c r="B91" s="3" t="s">
        <v>153</v>
      </c>
      <c r="C91" s="2" t="s">
        <v>89</v>
      </c>
      <c r="D91" s="12"/>
      <c r="E91" s="26"/>
      <c r="G91" s="75"/>
      <c r="H91" s="69"/>
      <c r="I91" s="26"/>
    </row>
    <row r="92" spans="1:9" ht="11.25">
      <c r="A92" s="3"/>
      <c r="B92" s="3" t="s">
        <v>21</v>
      </c>
      <c r="C92" s="2" t="s">
        <v>89</v>
      </c>
      <c r="D92" s="12"/>
      <c r="E92" s="26"/>
      <c r="G92" s="75"/>
      <c r="H92" s="69"/>
      <c r="I92" s="26"/>
    </row>
    <row r="93" spans="1:9" ht="11.25">
      <c r="A93" s="3"/>
      <c r="B93" s="3" t="s">
        <v>64</v>
      </c>
      <c r="C93" s="2" t="s">
        <v>89</v>
      </c>
      <c r="D93" s="12"/>
      <c r="E93" s="26"/>
      <c r="G93" s="75"/>
      <c r="H93" s="69"/>
      <c r="I93" s="26"/>
    </row>
    <row r="94" spans="1:9" ht="11.25">
      <c r="A94" s="3"/>
      <c r="B94" s="3" t="s">
        <v>67</v>
      </c>
      <c r="C94" s="2" t="s">
        <v>89</v>
      </c>
      <c r="D94" s="12"/>
      <c r="E94" s="26"/>
      <c r="G94" s="75"/>
      <c r="H94" s="69"/>
      <c r="I94" s="26"/>
    </row>
    <row r="95" spans="1:9" ht="11.25">
      <c r="A95" s="3"/>
      <c r="B95" s="3" t="s">
        <v>222</v>
      </c>
      <c r="C95" s="2" t="s">
        <v>89</v>
      </c>
      <c r="D95" s="12"/>
      <c r="E95" s="26"/>
      <c r="G95" s="75"/>
      <c r="H95" s="69"/>
      <c r="I95" s="26"/>
    </row>
    <row r="96" spans="1:9" ht="11.25">
      <c r="A96" s="3"/>
      <c r="B96" s="3" t="s">
        <v>182</v>
      </c>
      <c r="C96" s="2" t="s">
        <v>89</v>
      </c>
      <c r="D96" s="12"/>
      <c r="E96" s="26"/>
      <c r="G96" s="75"/>
      <c r="H96" s="69"/>
      <c r="I96" s="26"/>
    </row>
    <row r="97" spans="1:9" ht="11.25">
      <c r="A97" s="3"/>
      <c r="B97" s="3" t="s">
        <v>36</v>
      </c>
      <c r="C97" s="2" t="s">
        <v>89</v>
      </c>
      <c r="D97" s="12"/>
      <c r="E97" s="26"/>
      <c r="G97" s="75"/>
      <c r="H97" s="69"/>
      <c r="I97" s="26"/>
    </row>
    <row r="98" spans="1:9" ht="11.25">
      <c r="A98" s="3"/>
      <c r="B98" s="3" t="s">
        <v>223</v>
      </c>
      <c r="C98" s="2" t="s">
        <v>89</v>
      </c>
      <c r="D98" s="12"/>
      <c r="E98" s="26"/>
      <c r="G98" s="75"/>
      <c r="H98" s="69"/>
      <c r="I98" s="26"/>
    </row>
    <row r="99" spans="1:9" ht="11.25">
      <c r="A99" s="3"/>
      <c r="B99" s="3" t="s">
        <v>25</v>
      </c>
      <c r="C99" s="2" t="s">
        <v>89</v>
      </c>
      <c r="D99" s="12"/>
      <c r="E99" s="26"/>
      <c r="G99" s="75"/>
      <c r="H99" s="69"/>
      <c r="I99" s="26"/>
    </row>
    <row r="100" spans="1:9" ht="11.25">
      <c r="A100" s="3"/>
      <c r="B100" s="3" t="s">
        <v>179</v>
      </c>
      <c r="C100" s="2" t="s">
        <v>89</v>
      </c>
      <c r="D100" s="12"/>
      <c r="E100" s="26"/>
      <c r="G100" s="75"/>
      <c r="H100" s="69"/>
      <c r="I100" s="26"/>
    </row>
    <row r="101" spans="1:9" ht="11.25">
      <c r="A101" s="3"/>
      <c r="B101" s="3" t="s">
        <v>180</v>
      </c>
      <c r="C101" s="2" t="s">
        <v>89</v>
      </c>
      <c r="D101" s="12"/>
      <c r="E101" s="26"/>
      <c r="G101" s="75"/>
      <c r="H101" s="69"/>
      <c r="I101" s="26"/>
    </row>
    <row r="102" spans="1:9" ht="11.25">
      <c r="A102" s="3"/>
      <c r="B102" s="3" t="s">
        <v>45</v>
      </c>
      <c r="C102" s="2" t="s">
        <v>89</v>
      </c>
      <c r="D102" s="12"/>
      <c r="E102" s="26"/>
      <c r="G102" s="75"/>
      <c r="H102" s="69"/>
      <c r="I102" s="26"/>
    </row>
    <row r="103" spans="1:9" ht="11.25">
      <c r="A103" s="3"/>
      <c r="B103" s="3" t="s">
        <v>61</v>
      </c>
      <c r="C103" s="2" t="s">
        <v>89</v>
      </c>
      <c r="D103" s="12"/>
      <c r="E103" s="26"/>
      <c r="G103" s="75"/>
      <c r="H103" s="69"/>
      <c r="I103" s="26"/>
    </row>
    <row r="104" spans="1:9" ht="11.25">
      <c r="A104" s="3"/>
      <c r="B104" s="3" t="s">
        <v>66</v>
      </c>
      <c r="C104" s="2" t="s">
        <v>89</v>
      </c>
      <c r="D104" s="12"/>
      <c r="E104" s="26"/>
      <c r="G104" s="75"/>
      <c r="H104" s="69"/>
      <c r="I104" s="26"/>
    </row>
    <row r="105" spans="1:9" ht="11.25">
      <c r="A105" s="3"/>
      <c r="B105" s="3" t="s">
        <v>181</v>
      </c>
      <c r="C105" s="2" t="s">
        <v>89</v>
      </c>
      <c r="D105" s="12"/>
      <c r="E105" s="26"/>
      <c r="G105" s="75"/>
      <c r="H105" s="69"/>
      <c r="I105" s="26"/>
    </row>
    <row r="106" spans="1:9" ht="11.25">
      <c r="A106" s="3"/>
      <c r="B106" s="3" t="s">
        <v>176</v>
      </c>
      <c r="C106" s="2" t="s">
        <v>89</v>
      </c>
      <c r="D106" s="12"/>
      <c r="E106" s="26"/>
      <c r="G106" s="75"/>
      <c r="H106" s="69"/>
      <c r="I106" s="26"/>
    </row>
    <row r="107" spans="1:9" ht="11.25">
      <c r="A107" s="3"/>
      <c r="B107" s="3" t="s">
        <v>175</v>
      </c>
      <c r="C107" s="2" t="s">
        <v>89</v>
      </c>
      <c r="D107" s="12"/>
      <c r="E107" s="26"/>
      <c r="G107" s="75"/>
      <c r="H107" s="69"/>
      <c r="I107" s="26"/>
    </row>
    <row r="108" spans="1:9" ht="11.25">
      <c r="A108" s="3"/>
      <c r="B108" s="3" t="s">
        <v>65</v>
      </c>
      <c r="C108" s="2" t="s">
        <v>89</v>
      </c>
      <c r="D108" s="12"/>
      <c r="E108" s="26"/>
      <c r="G108" s="75"/>
      <c r="H108" s="69"/>
      <c r="I108" s="26"/>
    </row>
    <row r="109" spans="1:9" ht="11.25">
      <c r="A109" s="3"/>
      <c r="B109" s="3" t="s">
        <v>224</v>
      </c>
      <c r="C109" s="2" t="s">
        <v>89</v>
      </c>
      <c r="D109" s="12"/>
      <c r="E109" s="26"/>
      <c r="G109" s="75"/>
      <c r="H109" s="69"/>
      <c r="I109" s="26"/>
    </row>
    <row r="110" spans="1:9" ht="11.25">
      <c r="A110" s="3"/>
      <c r="B110" s="3" t="s">
        <v>226</v>
      </c>
      <c r="C110" s="2" t="s">
        <v>89</v>
      </c>
      <c r="D110" s="12"/>
      <c r="E110" s="26"/>
      <c r="G110" s="75"/>
      <c r="H110" s="69"/>
      <c r="I110" s="26"/>
    </row>
    <row r="111" spans="1:9" ht="11.25">
      <c r="A111" s="3"/>
      <c r="B111" s="3" t="s">
        <v>227</v>
      </c>
      <c r="C111" s="2" t="s">
        <v>89</v>
      </c>
      <c r="D111" s="12"/>
      <c r="E111" s="26"/>
      <c r="G111" s="75"/>
      <c r="H111" s="69"/>
      <c r="I111" s="26"/>
    </row>
    <row r="112" spans="1:9" ht="11.25">
      <c r="A112" s="3"/>
      <c r="B112" s="3" t="s">
        <v>24</v>
      </c>
      <c r="C112" s="2" t="s">
        <v>89</v>
      </c>
      <c r="D112" s="12"/>
      <c r="E112" s="26"/>
      <c r="G112" s="75"/>
      <c r="H112" s="69"/>
      <c r="I112" s="26"/>
    </row>
    <row r="113" spans="1:9" ht="11.25">
      <c r="A113" s="3"/>
      <c r="B113" s="3" t="s">
        <v>43</v>
      </c>
      <c r="C113" s="2" t="s">
        <v>89</v>
      </c>
      <c r="D113" s="12"/>
      <c r="E113" s="26"/>
      <c r="G113" s="75"/>
      <c r="H113" s="69"/>
      <c r="I113" s="26"/>
    </row>
    <row r="114" spans="1:9" ht="11.25">
      <c r="A114" s="3"/>
      <c r="B114" s="3" t="s">
        <v>29</v>
      </c>
      <c r="C114" s="2" t="s">
        <v>89</v>
      </c>
      <c r="D114" s="12"/>
      <c r="E114" s="26"/>
      <c r="G114" s="75"/>
      <c r="H114" s="69"/>
      <c r="I114" s="26"/>
    </row>
    <row r="115" spans="1:9" ht="11.25">
      <c r="A115" s="3"/>
      <c r="B115" s="3" t="s">
        <v>28</v>
      </c>
      <c r="C115" s="2" t="s">
        <v>89</v>
      </c>
      <c r="D115" s="12"/>
      <c r="E115" s="26"/>
      <c r="G115" s="75"/>
      <c r="H115" s="69"/>
      <c r="I115" s="26"/>
    </row>
    <row r="116" spans="1:9" ht="11.25">
      <c r="A116" s="3"/>
      <c r="B116" s="3" t="s">
        <v>225</v>
      </c>
      <c r="C116" s="2" t="s">
        <v>89</v>
      </c>
      <c r="D116" s="12"/>
      <c r="E116" s="26"/>
      <c r="G116" s="75"/>
      <c r="H116" s="69"/>
      <c r="I116" s="26"/>
    </row>
    <row r="117" spans="1:9" ht="11.25">
      <c r="A117" s="3"/>
      <c r="B117" s="3" t="s">
        <v>22</v>
      </c>
      <c r="C117" s="2" t="s">
        <v>89</v>
      </c>
      <c r="D117" s="12"/>
      <c r="E117" s="26"/>
      <c r="G117" s="75"/>
      <c r="H117" s="69"/>
      <c r="I117" s="26"/>
    </row>
    <row r="118" spans="1:9" ht="11.25">
      <c r="A118" s="3"/>
      <c r="B118" s="3" t="s">
        <v>23</v>
      </c>
      <c r="C118" s="2" t="s">
        <v>89</v>
      </c>
      <c r="D118" s="12"/>
      <c r="E118" s="26"/>
      <c r="G118" s="75"/>
      <c r="H118" s="69"/>
      <c r="I118" s="26"/>
    </row>
    <row r="119" spans="1:9" ht="11.25">
      <c r="A119" s="3"/>
      <c r="B119" s="3" t="s">
        <v>183</v>
      </c>
      <c r="C119" s="2" t="s">
        <v>89</v>
      </c>
      <c r="D119" s="12"/>
      <c r="E119" s="26"/>
      <c r="G119" s="75"/>
      <c r="H119" s="69"/>
      <c r="I119" s="26"/>
    </row>
    <row r="120" spans="1:9" ht="11.25">
      <c r="A120" s="3" t="s">
        <v>3</v>
      </c>
      <c r="B120" s="3" t="s">
        <v>74</v>
      </c>
      <c r="C120" s="2" t="s">
        <v>89</v>
      </c>
      <c r="D120" s="12">
        <v>2</v>
      </c>
      <c r="E120" s="26"/>
      <c r="F120" s="26">
        <f>E120*H120+E120</f>
        <v>0</v>
      </c>
      <c r="G120" s="75">
        <f>D120*E120</f>
        <v>0</v>
      </c>
      <c r="H120" s="38"/>
      <c r="I120" s="26">
        <f>G120*H120+G120</f>
        <v>0</v>
      </c>
    </row>
    <row r="121" spans="1:9" ht="11.25">
      <c r="A121" s="3" t="s">
        <v>4</v>
      </c>
      <c r="B121" s="3" t="s">
        <v>114</v>
      </c>
      <c r="C121" s="2" t="s">
        <v>89</v>
      </c>
      <c r="D121" s="12">
        <v>100</v>
      </c>
      <c r="E121" s="26"/>
      <c r="F121" s="26">
        <f>E121*H121+E121</f>
        <v>0</v>
      </c>
      <c r="G121" s="75">
        <f>D121*E121</f>
        <v>0</v>
      </c>
      <c r="H121" s="38"/>
      <c r="I121" s="26">
        <f>G121*H121+G121</f>
        <v>0</v>
      </c>
    </row>
    <row r="122" spans="1:9" ht="11.25">
      <c r="A122" s="3" t="s">
        <v>5</v>
      </c>
      <c r="B122" s="6" t="s">
        <v>70</v>
      </c>
      <c r="C122" s="2" t="s">
        <v>60</v>
      </c>
      <c r="D122" s="12">
        <v>8000</v>
      </c>
      <c r="E122" s="26"/>
      <c r="F122" s="26">
        <f>E122*H122+E122</f>
        <v>0</v>
      </c>
      <c r="G122" s="75">
        <f>D122*E122</f>
        <v>0</v>
      </c>
      <c r="H122" s="38"/>
      <c r="I122" s="26">
        <f>G122*H122+G122</f>
        <v>0</v>
      </c>
    </row>
    <row r="123" spans="1:9" ht="22.5">
      <c r="A123" s="94" t="s">
        <v>6</v>
      </c>
      <c r="B123" s="6" t="s">
        <v>264</v>
      </c>
      <c r="C123" s="2" t="s">
        <v>60</v>
      </c>
      <c r="D123" s="12">
        <v>1000</v>
      </c>
      <c r="E123" s="26"/>
      <c r="F123" s="26">
        <f>E123*H123+E123</f>
        <v>0</v>
      </c>
      <c r="G123" s="75">
        <f>D123*E123</f>
        <v>0</v>
      </c>
      <c r="H123" s="38"/>
      <c r="I123" s="26">
        <f>G123*H123+G123</f>
        <v>0</v>
      </c>
    </row>
    <row r="124" spans="1:9" ht="11.25">
      <c r="A124" s="3" t="s">
        <v>7</v>
      </c>
      <c r="B124" s="6" t="s">
        <v>124</v>
      </c>
      <c r="C124" s="2" t="s">
        <v>101</v>
      </c>
      <c r="D124" s="12">
        <v>4</v>
      </c>
      <c r="E124" s="26"/>
      <c r="F124" s="26">
        <f>E124*H124+E124</f>
        <v>0</v>
      </c>
      <c r="G124" s="75">
        <f>D124*E124</f>
        <v>0</v>
      </c>
      <c r="H124" s="38"/>
      <c r="I124" s="26">
        <f>G124*H124+G124</f>
        <v>0</v>
      </c>
    </row>
    <row r="125" spans="2:9" ht="11.25">
      <c r="B125" s="6"/>
      <c r="E125" s="58" t="s">
        <v>152</v>
      </c>
      <c r="F125" s="26"/>
      <c r="G125" s="58">
        <f>SUM(G62:G124)</f>
        <v>0</v>
      </c>
      <c r="H125" s="38"/>
      <c r="I125" s="76">
        <f>SUM(I62:I124)</f>
        <v>0</v>
      </c>
    </row>
    <row r="126" spans="2:8" ht="11.25">
      <c r="B126" s="6"/>
      <c r="D126" s="12"/>
      <c r="F126" s="58"/>
      <c r="G126" s="38"/>
      <c r="H126" s="66"/>
    </row>
    <row r="127" spans="1:8" ht="11.25">
      <c r="A127" s="2" t="s">
        <v>56</v>
      </c>
      <c r="B127" s="6"/>
      <c r="C127" s="12"/>
      <c r="D127" s="26"/>
      <c r="E127" s="26"/>
      <c r="F127" s="48"/>
      <c r="G127" s="41"/>
      <c r="H127" s="17"/>
    </row>
    <row r="128" spans="1:8" ht="11.25">
      <c r="A128" s="3" t="s">
        <v>75</v>
      </c>
      <c r="B128" s="3"/>
      <c r="C128" s="12"/>
      <c r="D128" s="26"/>
      <c r="E128" s="26"/>
      <c r="G128" s="41"/>
      <c r="H128" s="17"/>
    </row>
    <row r="129" spans="1:8" ht="11.25">
      <c r="A129" s="3" t="s">
        <v>172</v>
      </c>
      <c r="B129" s="3"/>
      <c r="C129" s="3"/>
      <c r="D129" s="3"/>
      <c r="E129" s="7"/>
      <c r="F129" s="7"/>
      <c r="G129" s="7"/>
      <c r="H129" s="16"/>
    </row>
    <row r="130" spans="1:8" ht="11.25">
      <c r="A130" s="3" t="s">
        <v>48</v>
      </c>
      <c r="B130" s="3"/>
      <c r="C130" s="3"/>
      <c r="D130" s="3"/>
      <c r="E130" s="7"/>
      <c r="F130" s="7"/>
      <c r="G130" s="7"/>
      <c r="H130" s="16"/>
    </row>
    <row r="131" spans="1:8" ht="11.25">
      <c r="A131" s="3" t="s">
        <v>217</v>
      </c>
      <c r="B131" s="3"/>
      <c r="C131" s="3"/>
      <c r="D131" s="3"/>
      <c r="E131" s="7"/>
      <c r="F131" s="4"/>
      <c r="G131" s="4"/>
      <c r="H131" s="16"/>
    </row>
    <row r="132" spans="1:8" ht="11.25">
      <c r="A132" s="3" t="s">
        <v>231</v>
      </c>
      <c r="B132" s="3"/>
      <c r="C132" s="3"/>
      <c r="D132" s="3"/>
      <c r="E132" s="7"/>
      <c r="F132" s="4"/>
      <c r="G132" s="4"/>
      <c r="H132" s="16"/>
    </row>
    <row r="133" spans="1:8" ht="11.25">
      <c r="A133" s="3" t="s">
        <v>77</v>
      </c>
      <c r="B133" s="6"/>
      <c r="C133" s="6"/>
      <c r="D133" s="12"/>
      <c r="E133" s="7"/>
      <c r="F133" s="7"/>
      <c r="G133" s="7"/>
      <c r="H133" s="16"/>
    </row>
    <row r="134" spans="1:8" ht="11.25">
      <c r="A134" s="3" t="s">
        <v>76</v>
      </c>
      <c r="B134" s="6"/>
      <c r="C134" s="6"/>
      <c r="D134" s="12"/>
      <c r="E134" s="7"/>
      <c r="F134" s="7"/>
      <c r="G134" s="7"/>
      <c r="H134" s="16"/>
    </row>
    <row r="135" spans="1:8" ht="11.25">
      <c r="A135" s="3" t="s">
        <v>84</v>
      </c>
      <c r="B135" s="6"/>
      <c r="C135" s="6"/>
      <c r="D135" s="12"/>
      <c r="E135" s="7"/>
      <c r="F135" s="7"/>
      <c r="G135" s="7"/>
      <c r="H135" s="16"/>
    </row>
    <row r="136" spans="1:8" ht="11.25">
      <c r="A136" s="3" t="s">
        <v>78</v>
      </c>
      <c r="B136" s="6"/>
      <c r="C136" s="6"/>
      <c r="D136" s="12"/>
      <c r="E136" s="7"/>
      <c r="F136" s="7"/>
      <c r="G136" s="7"/>
      <c r="H136" s="16"/>
    </row>
    <row r="137" spans="1:8" ht="11.25">
      <c r="A137" s="3" t="s">
        <v>79</v>
      </c>
      <c r="B137" s="11"/>
      <c r="C137" s="6"/>
      <c r="D137" s="12"/>
      <c r="E137" s="7"/>
      <c r="F137" s="7"/>
      <c r="G137" s="7"/>
      <c r="H137" s="16"/>
    </row>
    <row r="138" spans="1:8" ht="11.25">
      <c r="A138" s="56" t="s">
        <v>173</v>
      </c>
      <c r="B138" s="6"/>
      <c r="C138" s="6"/>
      <c r="D138" s="12"/>
      <c r="E138" s="7"/>
      <c r="F138" s="7"/>
      <c r="G138" s="7"/>
      <c r="H138" s="16"/>
    </row>
    <row r="139" spans="1:8" ht="11.25">
      <c r="A139" s="3" t="s">
        <v>80</v>
      </c>
      <c r="B139" s="11"/>
      <c r="C139" s="6"/>
      <c r="D139" s="12"/>
      <c r="E139" s="7"/>
      <c r="F139" s="7"/>
      <c r="G139" s="7"/>
      <c r="H139" s="16"/>
    </row>
    <row r="140" spans="1:8" s="93" customFormat="1" ht="11.25">
      <c r="A140" s="56" t="s">
        <v>211</v>
      </c>
      <c r="B140" s="53"/>
      <c r="C140" s="56"/>
      <c r="D140" s="90"/>
      <c r="E140" s="91"/>
      <c r="F140" s="91"/>
      <c r="G140" s="91"/>
      <c r="H140" s="92"/>
    </row>
    <row r="141" spans="1:8" s="93" customFormat="1" ht="11.25">
      <c r="A141" s="56" t="s">
        <v>210</v>
      </c>
      <c r="B141" s="53"/>
      <c r="C141" s="56"/>
      <c r="D141" s="90"/>
      <c r="E141" s="91"/>
      <c r="F141" s="91"/>
      <c r="G141" s="91"/>
      <c r="H141" s="92"/>
    </row>
    <row r="142" spans="1:8" ht="11.25">
      <c r="A142" s="56"/>
      <c r="B142" s="11"/>
      <c r="C142" s="56"/>
      <c r="D142" s="12"/>
      <c r="E142" s="7"/>
      <c r="F142" s="7"/>
      <c r="G142" s="7"/>
      <c r="H142" s="16"/>
    </row>
    <row r="143" spans="1:8" ht="11.25">
      <c r="A143" s="5" t="s">
        <v>243</v>
      </c>
      <c r="B143" s="9"/>
      <c r="C143" s="9"/>
      <c r="D143" s="13"/>
      <c r="E143" s="9"/>
      <c r="F143" s="9"/>
      <c r="G143" s="9"/>
      <c r="H143" s="29"/>
    </row>
    <row r="144" spans="1:9" ht="22.5">
      <c r="A144" s="11" t="s">
        <v>0</v>
      </c>
      <c r="B144" s="11" t="s">
        <v>1</v>
      </c>
      <c r="C144" s="67" t="s">
        <v>88</v>
      </c>
      <c r="D144" s="11" t="s">
        <v>239</v>
      </c>
      <c r="E144" s="11" t="s">
        <v>252</v>
      </c>
      <c r="F144" s="11" t="s">
        <v>253</v>
      </c>
      <c r="G144" s="73" t="s">
        <v>254</v>
      </c>
      <c r="H144" s="74" t="s">
        <v>255</v>
      </c>
      <c r="I144" s="73" t="s">
        <v>53</v>
      </c>
    </row>
    <row r="145" spans="1:9" ht="11.25">
      <c r="A145" s="3" t="s">
        <v>2</v>
      </c>
      <c r="B145" s="55" t="s">
        <v>188</v>
      </c>
      <c r="C145" s="31" t="s">
        <v>60</v>
      </c>
      <c r="D145" s="15">
        <v>2</v>
      </c>
      <c r="E145" s="37"/>
      <c r="F145" s="26">
        <f aca="true" t="shared" si="3" ref="F145:F150">E145*H145+E145</f>
        <v>0</v>
      </c>
      <c r="G145" s="75">
        <f aca="true" t="shared" si="4" ref="G145:G150">D145*E145</f>
        <v>0</v>
      </c>
      <c r="H145" s="38"/>
      <c r="I145" s="77">
        <f aca="true" t="shared" si="5" ref="I145:I150">D145*E145+G145</f>
        <v>0</v>
      </c>
    </row>
    <row r="146" spans="1:9" ht="11.25">
      <c r="A146" s="3" t="s">
        <v>3</v>
      </c>
      <c r="B146" s="3" t="s">
        <v>265</v>
      </c>
      <c r="C146" s="31" t="s">
        <v>60</v>
      </c>
      <c r="D146" s="15">
        <v>2</v>
      </c>
      <c r="E146" s="37"/>
      <c r="F146" s="26">
        <f t="shared" si="3"/>
        <v>0</v>
      </c>
      <c r="G146" s="75">
        <f t="shared" si="4"/>
        <v>0</v>
      </c>
      <c r="H146" s="38"/>
      <c r="I146" s="77">
        <f t="shared" si="5"/>
        <v>0</v>
      </c>
    </row>
    <row r="147" spans="1:9" ht="11.25">
      <c r="A147" s="6" t="s">
        <v>4</v>
      </c>
      <c r="B147" s="54" t="s">
        <v>187</v>
      </c>
      <c r="C147" s="31" t="s">
        <v>60</v>
      </c>
      <c r="D147" s="15">
        <v>2</v>
      </c>
      <c r="E147" s="37"/>
      <c r="F147" s="26">
        <f t="shared" si="3"/>
        <v>0</v>
      </c>
      <c r="G147" s="75">
        <f t="shared" si="4"/>
        <v>0</v>
      </c>
      <c r="H147" s="38"/>
      <c r="I147" s="77">
        <f t="shared" si="5"/>
        <v>0</v>
      </c>
    </row>
    <row r="148" spans="1:9" ht="11.25">
      <c r="A148" s="6" t="s">
        <v>5</v>
      </c>
      <c r="B148" s="54" t="s">
        <v>189</v>
      </c>
      <c r="C148" s="31" t="s">
        <v>60</v>
      </c>
      <c r="D148" s="15">
        <v>2</v>
      </c>
      <c r="E148" s="37"/>
      <c r="F148" s="26">
        <f t="shared" si="3"/>
        <v>0</v>
      </c>
      <c r="G148" s="75">
        <f t="shared" si="4"/>
        <v>0</v>
      </c>
      <c r="H148" s="38"/>
      <c r="I148" s="77">
        <f t="shared" si="5"/>
        <v>0</v>
      </c>
    </row>
    <row r="149" spans="1:9" ht="11.25">
      <c r="A149" s="6" t="s">
        <v>6</v>
      </c>
      <c r="B149" s="54" t="s">
        <v>190</v>
      </c>
      <c r="C149" s="31" t="s">
        <v>60</v>
      </c>
      <c r="D149" s="15">
        <v>2</v>
      </c>
      <c r="E149" s="37"/>
      <c r="F149" s="26">
        <f t="shared" si="3"/>
        <v>0</v>
      </c>
      <c r="G149" s="75">
        <f t="shared" si="4"/>
        <v>0</v>
      </c>
      <c r="H149" s="38"/>
      <c r="I149" s="77">
        <f t="shared" si="5"/>
        <v>0</v>
      </c>
    </row>
    <row r="150" spans="1:9" ht="11.25">
      <c r="A150" s="6" t="s">
        <v>7</v>
      </c>
      <c r="B150" s="54" t="s">
        <v>186</v>
      </c>
      <c r="C150" s="31" t="s">
        <v>60</v>
      </c>
      <c r="D150" s="15">
        <v>2</v>
      </c>
      <c r="E150" s="37"/>
      <c r="F150" s="26">
        <f t="shared" si="3"/>
        <v>0</v>
      </c>
      <c r="G150" s="75">
        <f t="shared" si="4"/>
        <v>0</v>
      </c>
      <c r="H150" s="38"/>
      <c r="I150" s="77">
        <f t="shared" si="5"/>
        <v>0</v>
      </c>
    </row>
    <row r="151" spans="1:9" ht="11.25">
      <c r="A151" s="6"/>
      <c r="B151" s="54"/>
      <c r="E151" s="53" t="s">
        <v>152</v>
      </c>
      <c r="F151" s="26"/>
      <c r="G151" s="58">
        <f>SUM(G145:G150)</f>
        <v>0</v>
      </c>
      <c r="H151" s="12"/>
      <c r="I151" s="33">
        <f>SUM(I145:I150)</f>
        <v>0</v>
      </c>
    </row>
    <row r="152" spans="1:9" ht="11.25">
      <c r="A152" s="6"/>
      <c r="B152" s="54"/>
      <c r="E152" s="77"/>
      <c r="F152" s="26"/>
      <c r="G152" s="65"/>
      <c r="H152" s="38"/>
      <c r="I152" s="77"/>
    </row>
    <row r="153" spans="1:4" ht="11.25">
      <c r="A153" s="3" t="s">
        <v>56</v>
      </c>
      <c r="B153" s="3"/>
      <c r="D153" s="3"/>
    </row>
    <row r="154" spans="1:8" ht="11.25">
      <c r="A154" s="3" t="s">
        <v>232</v>
      </c>
      <c r="B154" s="3"/>
      <c r="D154" s="3"/>
      <c r="E154" s="3"/>
      <c r="F154" s="8"/>
      <c r="G154" s="8"/>
      <c r="H154" s="8"/>
    </row>
    <row r="155" spans="1:8" ht="11.25">
      <c r="A155" s="3" t="s">
        <v>233</v>
      </c>
      <c r="B155" s="3"/>
      <c r="C155" s="3"/>
      <c r="D155" s="12"/>
      <c r="E155" s="3"/>
      <c r="F155" s="3"/>
      <c r="G155" s="3"/>
      <c r="H155" s="3"/>
    </row>
    <row r="156" spans="1:8" ht="11.25">
      <c r="A156" s="3"/>
      <c r="B156" s="3"/>
      <c r="C156" s="3"/>
      <c r="D156" s="12"/>
      <c r="E156" s="3"/>
      <c r="F156" s="3"/>
      <c r="G156" s="3"/>
      <c r="H156" s="3"/>
    </row>
    <row r="157" spans="1:8" ht="11.25">
      <c r="A157" s="21" t="s">
        <v>244</v>
      </c>
      <c r="B157" s="22"/>
      <c r="C157" s="22"/>
      <c r="D157" s="23"/>
      <c r="E157" s="22"/>
      <c r="F157" s="22"/>
      <c r="G157" s="22"/>
      <c r="H157" s="22"/>
    </row>
    <row r="158" spans="1:9" ht="22.5">
      <c r="A158" s="10" t="s">
        <v>0</v>
      </c>
      <c r="B158" s="10" t="s">
        <v>1</v>
      </c>
      <c r="C158" s="11" t="s">
        <v>51</v>
      </c>
      <c r="D158" s="11" t="s">
        <v>52</v>
      </c>
      <c r="E158" s="11" t="s">
        <v>252</v>
      </c>
      <c r="F158" s="11" t="s">
        <v>253</v>
      </c>
      <c r="G158" s="73" t="s">
        <v>254</v>
      </c>
      <c r="H158" s="74" t="s">
        <v>255</v>
      </c>
      <c r="I158" s="73" t="s">
        <v>53</v>
      </c>
    </row>
    <row r="159" spans="1:9" ht="33.75">
      <c r="A159" s="3" t="s">
        <v>2</v>
      </c>
      <c r="B159" s="6" t="s">
        <v>106</v>
      </c>
      <c r="C159" s="6" t="s">
        <v>60</v>
      </c>
      <c r="D159" s="12">
        <v>1000</v>
      </c>
      <c r="E159" s="26"/>
      <c r="F159" s="26">
        <f>E159*H159+E159</f>
        <v>0</v>
      </c>
      <c r="G159" s="7">
        <f>D159*E159</f>
        <v>0</v>
      </c>
      <c r="H159" s="32"/>
      <c r="I159" s="26">
        <f>G159*H159+G159</f>
        <v>0</v>
      </c>
    </row>
    <row r="160" spans="1:9" ht="11.25">
      <c r="A160" s="3" t="s">
        <v>3</v>
      </c>
      <c r="B160" s="6" t="s">
        <v>50</v>
      </c>
      <c r="C160" s="6" t="s">
        <v>60</v>
      </c>
      <c r="D160" s="12">
        <v>1000</v>
      </c>
      <c r="E160" s="26"/>
      <c r="F160" s="26">
        <f>E160*H160+E160</f>
        <v>0</v>
      </c>
      <c r="G160" s="7">
        <f>D160*E160/100</f>
        <v>0</v>
      </c>
      <c r="H160" s="32"/>
      <c r="I160" s="26">
        <f>G160*H160+G160</f>
        <v>0</v>
      </c>
    </row>
    <row r="161" spans="1:9" ht="11.25">
      <c r="A161" s="3"/>
      <c r="B161" s="3"/>
      <c r="C161" s="3"/>
      <c r="D161" s="3"/>
      <c r="E161" s="56" t="s">
        <v>152</v>
      </c>
      <c r="F161" s="68"/>
      <c r="G161" s="68">
        <f>SUM(G159:G160)</f>
        <v>0</v>
      </c>
      <c r="H161" s="68"/>
      <c r="I161" s="78">
        <f>SUM(I159:I160)</f>
        <v>0</v>
      </c>
    </row>
    <row r="162" spans="1:8" ht="11.25">
      <c r="A162" s="3" t="s">
        <v>85</v>
      </c>
      <c r="B162" s="3"/>
      <c r="C162" s="3"/>
      <c r="D162" s="3"/>
      <c r="E162" s="3"/>
      <c r="F162" s="68"/>
      <c r="G162" s="68"/>
      <c r="H162" s="68"/>
    </row>
    <row r="163" spans="1:8" ht="11.25">
      <c r="A163" s="3" t="s">
        <v>49</v>
      </c>
      <c r="B163" s="3"/>
      <c r="C163" s="3"/>
      <c r="D163" s="3"/>
      <c r="E163" s="3"/>
      <c r="F163" s="24"/>
      <c r="G163" s="24"/>
      <c r="H163" s="24"/>
    </row>
    <row r="164" spans="1:8" ht="11.25">
      <c r="A164" s="3"/>
      <c r="B164" s="3"/>
      <c r="C164" s="3"/>
      <c r="D164" s="3"/>
      <c r="E164" s="3"/>
      <c r="F164" s="24"/>
      <c r="G164" s="24"/>
      <c r="H164" s="24"/>
    </row>
    <row r="165" spans="1:8" ht="11.25">
      <c r="A165" s="56" t="s">
        <v>211</v>
      </c>
      <c r="B165" s="11"/>
      <c r="C165" s="56"/>
      <c r="D165" s="3"/>
      <c r="E165" s="3"/>
      <c r="F165" s="24"/>
      <c r="G165" s="24"/>
      <c r="H165" s="24"/>
    </row>
    <row r="166" spans="1:8" ht="11.25">
      <c r="A166" s="56" t="s">
        <v>210</v>
      </c>
      <c r="B166" s="11"/>
      <c r="C166" s="56"/>
      <c r="D166" s="3"/>
      <c r="E166" s="3"/>
      <c r="F166" s="24"/>
      <c r="G166" s="24"/>
      <c r="H166" s="24"/>
    </row>
    <row r="167" spans="1:8" ht="11.25">
      <c r="A167" s="56"/>
      <c r="B167" s="11"/>
      <c r="C167" s="56"/>
      <c r="D167" s="3"/>
      <c r="E167" s="3"/>
      <c r="F167" s="24"/>
      <c r="G167" s="24"/>
      <c r="H167" s="24"/>
    </row>
    <row r="168" spans="1:8" ht="11.25">
      <c r="A168" s="56"/>
      <c r="B168" s="11"/>
      <c r="C168" s="56"/>
      <c r="D168" s="3"/>
      <c r="E168" s="3"/>
      <c r="F168" s="24"/>
      <c r="G168" s="24"/>
      <c r="H168" s="24"/>
    </row>
    <row r="169" spans="1:8" ht="11.25">
      <c r="A169" s="3"/>
      <c r="B169" s="3"/>
      <c r="C169" s="3"/>
      <c r="D169" s="12"/>
      <c r="E169" s="3"/>
      <c r="F169" s="8"/>
      <c r="G169" s="8"/>
      <c r="H169" s="8"/>
    </row>
    <row r="170" spans="1:8" ht="11.25">
      <c r="A170" s="21" t="s">
        <v>245</v>
      </c>
      <c r="B170" s="22"/>
      <c r="C170" s="22"/>
      <c r="D170" s="23"/>
      <c r="E170" s="22"/>
      <c r="F170" s="28"/>
      <c r="G170" s="28"/>
      <c r="H170" s="28"/>
    </row>
    <row r="171" spans="1:8" ht="11.25">
      <c r="A171" s="3"/>
      <c r="B171" s="3"/>
      <c r="C171" s="3"/>
      <c r="D171" s="3"/>
      <c r="E171" s="3"/>
      <c r="F171" s="3"/>
      <c r="G171" s="3"/>
      <c r="H171" s="3"/>
    </row>
    <row r="172" spans="1:9" ht="22.5">
      <c r="A172" s="3" t="s">
        <v>0</v>
      </c>
      <c r="B172" s="3" t="s">
        <v>47</v>
      </c>
      <c r="C172" s="31" t="s">
        <v>88</v>
      </c>
      <c r="D172" s="11" t="s">
        <v>237</v>
      </c>
      <c r="E172" s="11" t="s">
        <v>252</v>
      </c>
      <c r="F172" s="11" t="s">
        <v>253</v>
      </c>
      <c r="G172" s="73" t="s">
        <v>254</v>
      </c>
      <c r="H172" s="74" t="s">
        <v>255</v>
      </c>
      <c r="I172" s="73" t="s">
        <v>53</v>
      </c>
    </row>
    <row r="173" spans="1:9" ht="22.5">
      <c r="A173" s="95" t="s">
        <v>2</v>
      </c>
      <c r="B173" s="6" t="s">
        <v>90</v>
      </c>
      <c r="C173" s="2" t="s">
        <v>87</v>
      </c>
      <c r="D173" s="6">
        <v>200</v>
      </c>
      <c r="E173" s="16"/>
      <c r="F173" s="26">
        <f>E173*H173+E173</f>
        <v>0</v>
      </c>
      <c r="G173" s="26">
        <f>D173*E173</f>
        <v>0</v>
      </c>
      <c r="H173" s="32"/>
      <c r="I173" s="26">
        <f>G173*H173+G173</f>
        <v>0</v>
      </c>
    </row>
    <row r="174" spans="1:9" ht="22.5">
      <c r="A174" s="95">
        <v>2</v>
      </c>
      <c r="B174" s="6" t="s">
        <v>170</v>
      </c>
      <c r="C174" s="2" t="s">
        <v>87</v>
      </c>
      <c r="D174" s="6">
        <v>1000</v>
      </c>
      <c r="E174" s="16"/>
      <c r="F174" s="26">
        <f>E174*H174+E174</f>
        <v>0</v>
      </c>
      <c r="G174" s="26">
        <f>D174*E174</f>
        <v>0</v>
      </c>
      <c r="H174" s="32"/>
      <c r="I174" s="26">
        <f>G174*H174+G174</f>
        <v>0</v>
      </c>
    </row>
    <row r="175" spans="1:9" ht="11.25">
      <c r="A175" s="3"/>
      <c r="B175" s="6"/>
      <c r="D175" s="6"/>
      <c r="E175" s="46" t="s">
        <v>152</v>
      </c>
      <c r="F175" s="46"/>
      <c r="G175" s="58">
        <f>SUM(G173:G174)</f>
        <v>0</v>
      </c>
      <c r="H175" s="32"/>
      <c r="I175" s="33">
        <f>SUM(I173:I174)</f>
        <v>0</v>
      </c>
    </row>
    <row r="176" spans="1:8" ht="11.25">
      <c r="A176" s="3"/>
      <c r="B176" s="6" t="s">
        <v>56</v>
      </c>
      <c r="C176" s="6"/>
      <c r="D176" s="16"/>
      <c r="E176" s="16"/>
      <c r="F176" s="12"/>
      <c r="G176" s="16"/>
      <c r="H176" s="7"/>
    </row>
    <row r="177" spans="1:8" s="82" customFormat="1" ht="11.25">
      <c r="A177" s="70"/>
      <c r="B177" s="6" t="s">
        <v>71</v>
      </c>
      <c r="C177" s="81"/>
      <c r="D177" s="85" t="s">
        <v>72</v>
      </c>
      <c r="E177" s="85"/>
      <c r="F177" s="86"/>
      <c r="G177" s="85"/>
      <c r="H177" s="83"/>
    </row>
    <row r="178" spans="1:8" ht="22.5">
      <c r="A178" s="3"/>
      <c r="B178" s="6" t="s">
        <v>171</v>
      </c>
      <c r="C178" s="6"/>
      <c r="D178" s="16"/>
      <c r="E178" s="16"/>
      <c r="F178" s="12"/>
      <c r="G178" s="16"/>
      <c r="H178" s="7"/>
    </row>
    <row r="179" spans="1:8" ht="11.25">
      <c r="A179" s="3"/>
      <c r="B179" s="6"/>
      <c r="C179" s="6"/>
      <c r="D179" s="16"/>
      <c r="E179" s="16"/>
      <c r="F179" s="12"/>
      <c r="G179" s="16"/>
      <c r="H179" s="7"/>
    </row>
    <row r="180" spans="1:8" ht="11.25">
      <c r="A180" s="3"/>
      <c r="B180" s="10" t="s">
        <v>211</v>
      </c>
      <c r="C180" s="53"/>
      <c r="D180" s="56"/>
      <c r="E180" s="16"/>
      <c r="F180" s="12"/>
      <c r="G180" s="16"/>
      <c r="H180" s="7"/>
    </row>
    <row r="181" spans="1:8" ht="11.25">
      <c r="A181" s="3"/>
      <c r="B181" s="10" t="s">
        <v>210</v>
      </c>
      <c r="C181" s="53"/>
      <c r="D181" s="56"/>
      <c r="E181" s="7"/>
      <c r="F181" s="4"/>
      <c r="G181" s="7"/>
      <c r="H181" s="7"/>
    </row>
    <row r="182" spans="1:8" ht="11.25">
      <c r="A182" s="3"/>
      <c r="B182" s="10"/>
      <c r="C182" s="53"/>
      <c r="D182" s="56"/>
      <c r="E182" s="7"/>
      <c r="F182" s="4"/>
      <c r="G182" s="7"/>
      <c r="H182" s="7"/>
    </row>
    <row r="183" spans="1:8" ht="11.25">
      <c r="A183" s="5" t="s">
        <v>246</v>
      </c>
      <c r="B183" s="19"/>
      <c r="C183" s="19"/>
      <c r="D183" s="9"/>
      <c r="E183" s="20"/>
      <c r="F183" s="20"/>
      <c r="G183" s="20"/>
      <c r="H183" s="20"/>
    </row>
    <row r="184" spans="1:9" ht="22.5">
      <c r="A184" s="3" t="s">
        <v>0</v>
      </c>
      <c r="B184" s="10" t="s">
        <v>1</v>
      </c>
      <c r="C184" s="31" t="s">
        <v>88</v>
      </c>
      <c r="D184" s="11" t="s">
        <v>234</v>
      </c>
      <c r="E184" s="11" t="s">
        <v>252</v>
      </c>
      <c r="F184" s="11" t="s">
        <v>253</v>
      </c>
      <c r="G184" s="73" t="s">
        <v>254</v>
      </c>
      <c r="H184" s="74" t="s">
        <v>255</v>
      </c>
      <c r="I184" s="73" t="s">
        <v>53</v>
      </c>
    </row>
    <row r="185" spans="1:9" ht="22.5">
      <c r="A185" s="3" t="s">
        <v>2</v>
      </c>
      <c r="B185" s="6" t="s">
        <v>205</v>
      </c>
      <c r="C185" s="2" t="s">
        <v>87</v>
      </c>
      <c r="D185" s="3">
        <v>100</v>
      </c>
      <c r="E185" s="16"/>
      <c r="F185" s="26">
        <f>E185*H185+E185</f>
        <v>0</v>
      </c>
      <c r="G185" s="58">
        <f>D185*E185</f>
        <v>0</v>
      </c>
      <c r="H185" s="79"/>
      <c r="I185" s="58">
        <f>G185*H185+G185</f>
        <v>0</v>
      </c>
    </row>
    <row r="186" spans="1:8" ht="11.25">
      <c r="A186" s="3"/>
      <c r="B186" s="6"/>
      <c r="C186" s="3"/>
      <c r="D186" s="3"/>
      <c r="E186" s="57"/>
      <c r="F186" s="4"/>
      <c r="G186" s="7"/>
      <c r="H186" s="7"/>
    </row>
    <row r="187" spans="1:8" ht="11.25">
      <c r="A187" s="3"/>
      <c r="B187" s="6" t="s">
        <v>56</v>
      </c>
      <c r="C187" s="3"/>
      <c r="D187" s="3"/>
      <c r="E187" s="7"/>
      <c r="F187" s="4"/>
      <c r="G187" s="7"/>
      <c r="H187" s="7"/>
    </row>
    <row r="188" spans="1:8" s="82" customFormat="1" ht="11.25">
      <c r="A188" s="70"/>
      <c r="B188" s="6" t="s">
        <v>71</v>
      </c>
      <c r="C188" s="70"/>
      <c r="D188" s="70"/>
      <c r="E188" s="83"/>
      <c r="F188" s="84"/>
      <c r="G188" s="83"/>
      <c r="H188" s="83"/>
    </row>
    <row r="189" spans="1:8" ht="22.5">
      <c r="A189" s="3"/>
      <c r="B189" s="6" t="s">
        <v>171</v>
      </c>
      <c r="C189" s="3"/>
      <c r="D189" s="3"/>
      <c r="E189" s="7"/>
      <c r="F189" s="4"/>
      <c r="G189" s="7"/>
      <c r="H189" s="7"/>
    </row>
    <row r="190" spans="1:8" ht="11.25">
      <c r="A190" s="3"/>
      <c r="B190" s="6"/>
      <c r="C190" s="3"/>
      <c r="D190" s="3"/>
      <c r="E190" s="7"/>
      <c r="F190" s="4"/>
      <c r="G190" s="7"/>
      <c r="H190" s="7"/>
    </row>
    <row r="191" spans="1:8" ht="11.25">
      <c r="A191" s="3"/>
      <c r="B191" s="10" t="s">
        <v>211</v>
      </c>
      <c r="C191" s="53"/>
      <c r="D191" s="56"/>
      <c r="E191" s="7"/>
      <c r="F191" s="4"/>
      <c r="G191" s="7"/>
      <c r="H191" s="7"/>
    </row>
    <row r="192" spans="1:8" ht="11.25">
      <c r="A192" s="3"/>
      <c r="B192" s="10" t="s">
        <v>210</v>
      </c>
      <c r="C192" s="53"/>
      <c r="D192" s="56"/>
      <c r="E192" s="7"/>
      <c r="F192" s="4"/>
      <c r="G192" s="7"/>
      <c r="H192" s="7"/>
    </row>
    <row r="193" spans="1:8" ht="11.25">
      <c r="A193" s="5" t="s">
        <v>247</v>
      </c>
      <c r="B193" s="5"/>
      <c r="C193" s="5"/>
      <c r="D193" s="25"/>
      <c r="E193" s="25"/>
      <c r="F193" s="25"/>
      <c r="G193" s="25"/>
      <c r="H193" s="25"/>
    </row>
    <row r="194" spans="1:9" ht="22.5">
      <c r="A194" s="3"/>
      <c r="B194" s="10" t="s">
        <v>1</v>
      </c>
      <c r="C194" s="63" t="s">
        <v>88</v>
      </c>
      <c r="D194" s="34" t="s">
        <v>230</v>
      </c>
      <c r="E194" s="11" t="s">
        <v>252</v>
      </c>
      <c r="F194" s="11" t="s">
        <v>253</v>
      </c>
      <c r="G194" s="73" t="s">
        <v>254</v>
      </c>
      <c r="H194" s="74" t="s">
        <v>255</v>
      </c>
      <c r="I194" s="73" t="s">
        <v>53</v>
      </c>
    </row>
    <row r="195" spans="1:9" ht="11.25">
      <c r="A195" s="3" t="s">
        <v>2</v>
      </c>
      <c r="B195" s="6" t="s">
        <v>218</v>
      </c>
      <c r="C195" s="31" t="s">
        <v>60</v>
      </c>
      <c r="D195" s="6">
        <v>100</v>
      </c>
      <c r="E195" s="16"/>
      <c r="F195" s="26">
        <f>E195*H195+E195</f>
        <v>0</v>
      </c>
      <c r="G195" s="26">
        <f aca="true" t="shared" si="6" ref="G195:G202">D195*E195</f>
        <v>0</v>
      </c>
      <c r="H195" s="32"/>
      <c r="I195" s="26">
        <f aca="true" t="shared" si="7" ref="I195:I202">G195*H195+G195</f>
        <v>0</v>
      </c>
    </row>
    <row r="196" spans="1:9" ht="11.25">
      <c r="A196" s="3" t="s">
        <v>3</v>
      </c>
      <c r="B196" s="6" t="s">
        <v>203</v>
      </c>
      <c r="C196" s="31" t="s">
        <v>60</v>
      </c>
      <c r="D196" s="6">
        <v>200</v>
      </c>
      <c r="E196" s="16"/>
      <c r="F196" s="26">
        <f aca="true" t="shared" si="8" ref="F196:F202">E196*H196+E196</f>
        <v>0</v>
      </c>
      <c r="G196" s="26">
        <f t="shared" si="6"/>
        <v>0</v>
      </c>
      <c r="H196" s="32"/>
      <c r="I196" s="26">
        <f t="shared" si="7"/>
        <v>0</v>
      </c>
    </row>
    <row r="197" spans="1:9" ht="11.25">
      <c r="A197" s="3" t="s">
        <v>4</v>
      </c>
      <c r="B197" s="6" t="s">
        <v>163</v>
      </c>
      <c r="C197" s="31" t="s">
        <v>60</v>
      </c>
      <c r="D197" s="6">
        <v>100</v>
      </c>
      <c r="E197" s="16"/>
      <c r="F197" s="26">
        <f t="shared" si="8"/>
        <v>0</v>
      </c>
      <c r="G197" s="26">
        <f t="shared" si="6"/>
        <v>0</v>
      </c>
      <c r="H197" s="32"/>
      <c r="I197" s="26">
        <f t="shared" si="7"/>
        <v>0</v>
      </c>
    </row>
    <row r="198" spans="1:9" ht="11.25">
      <c r="A198" s="3" t="s">
        <v>5</v>
      </c>
      <c r="B198" s="6" t="s">
        <v>154</v>
      </c>
      <c r="C198" s="31" t="s">
        <v>60</v>
      </c>
      <c r="D198" s="6">
        <v>400</v>
      </c>
      <c r="E198" s="16"/>
      <c r="F198" s="26">
        <f t="shared" si="8"/>
        <v>0</v>
      </c>
      <c r="G198" s="26">
        <f t="shared" si="6"/>
        <v>0</v>
      </c>
      <c r="H198" s="32"/>
      <c r="I198" s="26">
        <f t="shared" si="7"/>
        <v>0</v>
      </c>
    </row>
    <row r="199" spans="1:9" ht="11.25">
      <c r="A199" s="3" t="s">
        <v>6</v>
      </c>
      <c r="B199" s="6" t="s">
        <v>155</v>
      </c>
      <c r="C199" s="31" t="s">
        <v>60</v>
      </c>
      <c r="D199" s="6">
        <v>400</v>
      </c>
      <c r="E199" s="16"/>
      <c r="F199" s="26">
        <f t="shared" si="8"/>
        <v>0</v>
      </c>
      <c r="G199" s="26">
        <f t="shared" si="6"/>
        <v>0</v>
      </c>
      <c r="H199" s="32"/>
      <c r="I199" s="26">
        <f t="shared" si="7"/>
        <v>0</v>
      </c>
    </row>
    <row r="200" spans="1:9" ht="22.5">
      <c r="A200" s="3" t="s">
        <v>7</v>
      </c>
      <c r="B200" s="43" t="s">
        <v>156</v>
      </c>
      <c r="C200" s="31" t="s">
        <v>60</v>
      </c>
      <c r="D200" s="6">
        <v>400</v>
      </c>
      <c r="E200" s="16"/>
      <c r="F200" s="26">
        <f t="shared" si="8"/>
        <v>0</v>
      </c>
      <c r="G200" s="26">
        <f t="shared" si="6"/>
        <v>0</v>
      </c>
      <c r="H200" s="32"/>
      <c r="I200" s="26">
        <f t="shared" si="7"/>
        <v>0</v>
      </c>
    </row>
    <row r="201" spans="1:9" ht="11.25">
      <c r="A201" s="3" t="s">
        <v>8</v>
      </c>
      <c r="B201" s="6" t="s">
        <v>157</v>
      </c>
      <c r="C201" s="31" t="s">
        <v>60</v>
      </c>
      <c r="D201" s="6">
        <v>200</v>
      </c>
      <c r="E201" s="16"/>
      <c r="F201" s="26">
        <f t="shared" si="8"/>
        <v>0</v>
      </c>
      <c r="G201" s="26">
        <f t="shared" si="6"/>
        <v>0</v>
      </c>
      <c r="H201" s="32"/>
      <c r="I201" s="26">
        <f t="shared" si="7"/>
        <v>0</v>
      </c>
    </row>
    <row r="202" spans="1:9" ht="11.25">
      <c r="A202" s="3" t="s">
        <v>9</v>
      </c>
      <c r="B202" s="6" t="s">
        <v>219</v>
      </c>
      <c r="C202" s="31" t="s">
        <v>60</v>
      </c>
      <c r="D202" s="6">
        <v>12</v>
      </c>
      <c r="E202" s="16"/>
      <c r="F202" s="26">
        <f t="shared" si="8"/>
        <v>0</v>
      </c>
      <c r="G202" s="26">
        <f t="shared" si="6"/>
        <v>0</v>
      </c>
      <c r="H202" s="32"/>
      <c r="I202" s="26">
        <f t="shared" si="7"/>
        <v>0</v>
      </c>
    </row>
    <row r="203" spans="1:9" ht="11.25">
      <c r="A203" s="3"/>
      <c r="B203" s="6"/>
      <c r="C203" s="31"/>
      <c r="D203" s="6"/>
      <c r="E203" s="46" t="s">
        <v>152</v>
      </c>
      <c r="F203" s="26"/>
      <c r="G203" s="58">
        <f>SUM(G195:G202)</f>
        <v>0</v>
      </c>
      <c r="H203" s="32"/>
      <c r="I203" s="33">
        <f>SUM(I195:I202)</f>
        <v>0</v>
      </c>
    </row>
    <row r="204" spans="1:8" ht="11.25">
      <c r="A204" s="3"/>
      <c r="B204" s="11" t="s">
        <v>56</v>
      </c>
      <c r="D204" s="6"/>
      <c r="E204" s="16"/>
      <c r="F204" s="16"/>
      <c r="G204" s="12"/>
      <c r="H204" s="16"/>
    </row>
    <row r="205" spans="1:8" ht="11.25">
      <c r="A205" s="3"/>
      <c r="B205" s="3" t="s">
        <v>81</v>
      </c>
      <c r="C205" s="6"/>
      <c r="D205" s="16"/>
      <c r="E205" s="16"/>
      <c r="F205" s="12"/>
      <c r="G205" s="16"/>
      <c r="H205" s="4"/>
    </row>
    <row r="206" spans="1:8" s="82" customFormat="1" ht="11.25">
      <c r="A206" s="70"/>
      <c r="B206" s="3" t="s">
        <v>204</v>
      </c>
      <c r="C206" s="81"/>
      <c r="D206" s="85"/>
      <c r="E206" s="85"/>
      <c r="F206" s="86"/>
      <c r="G206" s="85"/>
      <c r="H206" s="84"/>
    </row>
    <row r="207" spans="1:8" ht="11.25">
      <c r="A207" s="3"/>
      <c r="B207" s="10" t="s">
        <v>211</v>
      </c>
      <c r="C207" s="53"/>
      <c r="D207" s="56"/>
      <c r="E207" s="16"/>
      <c r="F207" s="12"/>
      <c r="G207" s="16"/>
      <c r="H207" s="4"/>
    </row>
    <row r="208" spans="1:8" ht="11.25">
      <c r="A208" s="3"/>
      <c r="B208" s="10" t="s">
        <v>210</v>
      </c>
      <c r="C208" s="53"/>
      <c r="D208" s="56"/>
      <c r="E208" s="16"/>
      <c r="F208" s="17"/>
      <c r="G208" s="16"/>
      <c r="H208" s="4"/>
    </row>
    <row r="209" spans="1:8" ht="11.25">
      <c r="A209" s="3"/>
      <c r="B209" s="10"/>
      <c r="C209" s="53"/>
      <c r="D209" s="56"/>
      <c r="E209" s="16"/>
      <c r="F209" s="17"/>
      <c r="G209" s="16"/>
      <c r="H209" s="4"/>
    </row>
    <row r="210" spans="1:9" ht="11.25">
      <c r="A210" s="5" t="s">
        <v>248</v>
      </c>
      <c r="B210" s="5"/>
      <c r="C210" s="9"/>
      <c r="D210" s="9"/>
      <c r="E210" s="9"/>
      <c r="F210" s="9"/>
      <c r="G210" s="9"/>
      <c r="H210" s="9"/>
      <c r="I210" s="19"/>
    </row>
    <row r="211" spans="1:9" ht="22.5">
      <c r="A211" s="11" t="s">
        <v>0</v>
      </c>
      <c r="B211" s="50" t="s">
        <v>1</v>
      </c>
      <c r="C211" s="67" t="s">
        <v>88</v>
      </c>
      <c r="D211" s="34" t="s">
        <v>237</v>
      </c>
      <c r="E211" s="11" t="s">
        <v>252</v>
      </c>
      <c r="F211" s="11" t="s">
        <v>253</v>
      </c>
      <c r="G211" s="73" t="s">
        <v>254</v>
      </c>
      <c r="H211" s="74" t="s">
        <v>255</v>
      </c>
      <c r="I211" s="73" t="s">
        <v>53</v>
      </c>
    </row>
    <row r="212" spans="1:9" ht="22.5">
      <c r="A212" s="3" t="s">
        <v>2</v>
      </c>
      <c r="B212" s="6" t="s">
        <v>118</v>
      </c>
      <c r="C212" s="15" t="s">
        <v>256</v>
      </c>
      <c r="D212" s="15">
        <v>700</v>
      </c>
      <c r="E212" s="7"/>
      <c r="F212" s="26">
        <f>E212*H212+E212</f>
        <v>0</v>
      </c>
      <c r="G212" s="33">
        <f>E212*D212/25</f>
        <v>0</v>
      </c>
      <c r="H212" s="32"/>
      <c r="I212" s="33">
        <f>G212*H212+G212</f>
        <v>0</v>
      </c>
    </row>
    <row r="213" spans="1:8" ht="11.25">
      <c r="A213" s="51"/>
      <c r="B213" s="3"/>
      <c r="C213" s="3"/>
      <c r="D213" s="3"/>
      <c r="E213" s="3"/>
      <c r="F213" s="3"/>
      <c r="G213" s="3"/>
      <c r="H213" s="3"/>
    </row>
    <row r="214" spans="1:8" ht="11.25">
      <c r="A214" s="14"/>
      <c r="B214" s="10" t="s">
        <v>56</v>
      </c>
      <c r="C214" s="3"/>
      <c r="D214" s="3"/>
      <c r="E214" s="3"/>
      <c r="F214" s="3"/>
      <c r="G214" s="3"/>
      <c r="H214" s="3"/>
    </row>
    <row r="215" spans="1:8" ht="11.25">
      <c r="A215" s="14"/>
      <c r="B215" s="3" t="s">
        <v>119</v>
      </c>
      <c r="C215" s="3"/>
      <c r="D215" s="3"/>
      <c r="E215" s="3"/>
      <c r="F215" s="3"/>
      <c r="G215" s="3"/>
      <c r="H215" s="3"/>
    </row>
    <row r="216" spans="1:8" s="82" customFormat="1" ht="11.25">
      <c r="A216" s="89"/>
      <c r="B216" s="3" t="s">
        <v>58</v>
      </c>
      <c r="C216" s="70"/>
      <c r="D216" s="70"/>
      <c r="E216" s="70"/>
      <c r="F216" s="70"/>
      <c r="G216" s="70"/>
      <c r="H216" s="70"/>
    </row>
    <row r="217" spans="1:8" ht="11.25">
      <c r="A217" s="3"/>
      <c r="B217" s="3" t="s">
        <v>125</v>
      </c>
      <c r="C217" s="10"/>
      <c r="D217" s="3"/>
      <c r="E217" s="3"/>
      <c r="F217" s="3"/>
      <c r="G217" s="3"/>
      <c r="H217" s="3"/>
    </row>
    <row r="218" spans="1:8" ht="22.5">
      <c r="A218" s="3"/>
      <c r="B218" s="6" t="s">
        <v>115</v>
      </c>
      <c r="C218" s="3"/>
      <c r="D218" s="3"/>
      <c r="E218" s="3"/>
      <c r="F218" s="3"/>
      <c r="G218" s="3"/>
      <c r="H218" s="3"/>
    </row>
    <row r="219" spans="1:8" ht="11.25">
      <c r="A219" s="3"/>
      <c r="B219" s="6"/>
      <c r="C219" s="3"/>
      <c r="D219" s="3"/>
      <c r="E219" s="3"/>
      <c r="F219" s="3"/>
      <c r="G219" s="3"/>
      <c r="H219" s="3"/>
    </row>
    <row r="220" spans="1:8" ht="11.25">
      <c r="A220" s="3"/>
      <c r="B220" s="10" t="s">
        <v>211</v>
      </c>
      <c r="C220" s="53"/>
      <c r="D220" s="56"/>
      <c r="E220" s="3"/>
      <c r="F220" s="3"/>
      <c r="G220" s="3"/>
      <c r="H220" s="3"/>
    </row>
    <row r="221" spans="1:8" ht="11.25">
      <c r="A221" s="3"/>
      <c r="B221" s="10" t="s">
        <v>210</v>
      </c>
      <c r="C221" s="53"/>
      <c r="D221" s="56"/>
      <c r="E221" s="3"/>
      <c r="F221" s="3"/>
      <c r="G221" s="3"/>
      <c r="H221" s="3"/>
    </row>
    <row r="222" spans="1:8" ht="11.25">
      <c r="A222" s="3"/>
      <c r="B222" s="6"/>
      <c r="C222" s="3"/>
      <c r="D222" s="3"/>
      <c r="E222" s="3"/>
      <c r="F222" s="3"/>
      <c r="G222" s="3"/>
      <c r="H222" s="3"/>
    </row>
    <row r="223" spans="1:9" ht="11.25">
      <c r="A223" s="5" t="s">
        <v>260</v>
      </c>
      <c r="B223" s="9"/>
      <c r="C223" s="9"/>
      <c r="D223" s="9"/>
      <c r="E223" s="9"/>
      <c r="F223" s="9"/>
      <c r="G223" s="9"/>
      <c r="H223" s="9"/>
      <c r="I223" s="19"/>
    </row>
    <row r="224" spans="1:9" ht="21" customHeight="1">
      <c r="A224" s="11" t="s">
        <v>0</v>
      </c>
      <c r="B224" s="50" t="s">
        <v>1</v>
      </c>
      <c r="C224" s="31" t="s">
        <v>88</v>
      </c>
      <c r="D224" s="34" t="s">
        <v>230</v>
      </c>
      <c r="E224" s="11" t="s">
        <v>252</v>
      </c>
      <c r="F224" s="11" t="s">
        <v>253</v>
      </c>
      <c r="G224" s="73" t="s">
        <v>254</v>
      </c>
      <c r="H224" s="74" t="s">
        <v>255</v>
      </c>
      <c r="I224" s="73" t="s">
        <v>53</v>
      </c>
    </row>
    <row r="225" spans="1:9" ht="11.25">
      <c r="A225" s="2" t="s">
        <v>2</v>
      </c>
      <c r="B225" s="2" t="s">
        <v>158</v>
      </c>
      <c r="C225" s="31" t="s">
        <v>54</v>
      </c>
      <c r="D225" s="2">
        <v>80</v>
      </c>
      <c r="E225" s="27"/>
      <c r="F225" s="26">
        <f>E225*H225+E225</f>
        <v>0</v>
      </c>
      <c r="G225" s="64">
        <f aca="true" t="shared" si="9" ref="G225:G232">D225*E225</f>
        <v>0</v>
      </c>
      <c r="H225" s="44"/>
      <c r="I225" s="64">
        <f aca="true" t="shared" si="10" ref="I225:I231">G225*H225+G225</f>
        <v>0</v>
      </c>
    </row>
    <row r="226" spans="1:9" ht="11.25">
      <c r="A226" s="2" t="s">
        <v>3</v>
      </c>
      <c r="B226" s="2" t="s">
        <v>126</v>
      </c>
      <c r="C226" s="31" t="s">
        <v>54</v>
      </c>
      <c r="D226" s="2">
        <v>120</v>
      </c>
      <c r="E226" s="27"/>
      <c r="F226" s="26">
        <f aca="true" t="shared" si="11" ref="F226:F231">E226*H226+E226</f>
        <v>0</v>
      </c>
      <c r="G226" s="64">
        <f t="shared" si="9"/>
        <v>0</v>
      </c>
      <c r="H226" s="44"/>
      <c r="I226" s="64">
        <f t="shared" si="10"/>
        <v>0</v>
      </c>
    </row>
    <row r="227" spans="1:9" ht="11.25">
      <c r="A227" s="2" t="s">
        <v>4</v>
      </c>
      <c r="B227" s="2" t="s">
        <v>236</v>
      </c>
      <c r="C227" s="31" t="s">
        <v>54</v>
      </c>
      <c r="D227" s="2">
        <v>80</v>
      </c>
      <c r="E227" s="27"/>
      <c r="F227" s="26">
        <f t="shared" si="11"/>
        <v>0</v>
      </c>
      <c r="G227" s="64">
        <f t="shared" si="9"/>
        <v>0</v>
      </c>
      <c r="H227" s="44"/>
      <c r="I227" s="64">
        <f t="shared" si="10"/>
        <v>0</v>
      </c>
    </row>
    <row r="228" spans="1:9" ht="22.5">
      <c r="A228" s="2" t="s">
        <v>5</v>
      </c>
      <c r="B228" s="43" t="s">
        <v>206</v>
      </c>
      <c r="C228" s="31" t="s">
        <v>54</v>
      </c>
      <c r="D228" s="2">
        <v>180</v>
      </c>
      <c r="E228" s="27"/>
      <c r="F228" s="26">
        <f t="shared" si="11"/>
        <v>0</v>
      </c>
      <c r="G228" s="64">
        <f t="shared" si="9"/>
        <v>0</v>
      </c>
      <c r="H228" s="44"/>
      <c r="I228" s="64">
        <f t="shared" si="10"/>
        <v>0</v>
      </c>
    </row>
    <row r="229" spans="1:9" ht="22.5">
      <c r="A229" s="2" t="s">
        <v>6</v>
      </c>
      <c r="B229" s="43" t="s">
        <v>127</v>
      </c>
      <c r="C229" s="31" t="s">
        <v>54</v>
      </c>
      <c r="D229" s="2">
        <v>1000</v>
      </c>
      <c r="E229" s="27"/>
      <c r="F229" s="26">
        <f t="shared" si="11"/>
        <v>0</v>
      </c>
      <c r="G229" s="64">
        <f t="shared" si="9"/>
        <v>0</v>
      </c>
      <c r="H229" s="44"/>
      <c r="I229" s="64">
        <f t="shared" si="10"/>
        <v>0</v>
      </c>
    </row>
    <row r="230" spans="1:9" ht="22.5">
      <c r="A230" s="2" t="s">
        <v>8</v>
      </c>
      <c r="B230" s="43" t="s">
        <v>207</v>
      </c>
      <c r="C230" s="31" t="s">
        <v>54</v>
      </c>
      <c r="D230" s="2">
        <v>2500</v>
      </c>
      <c r="E230" s="27"/>
      <c r="F230" s="26">
        <f t="shared" si="11"/>
        <v>0</v>
      </c>
      <c r="G230" s="64">
        <f t="shared" si="9"/>
        <v>0</v>
      </c>
      <c r="H230" s="44"/>
      <c r="I230" s="64">
        <f t="shared" si="10"/>
        <v>0</v>
      </c>
    </row>
    <row r="231" spans="2:9" ht="11.25">
      <c r="B231" s="43" t="s">
        <v>257</v>
      </c>
      <c r="C231" s="31"/>
      <c r="E231" s="27"/>
      <c r="F231" s="26">
        <f t="shared" si="11"/>
        <v>0</v>
      </c>
      <c r="G231" s="64">
        <f t="shared" si="9"/>
        <v>0</v>
      </c>
      <c r="H231" s="44"/>
      <c r="I231" s="64">
        <f t="shared" si="10"/>
        <v>0</v>
      </c>
    </row>
    <row r="232" spans="2:9" ht="11.25">
      <c r="B232" s="2" t="s">
        <v>251</v>
      </c>
      <c r="C232" s="31" t="s">
        <v>250</v>
      </c>
      <c r="D232" s="2">
        <v>24</v>
      </c>
      <c r="E232" s="27"/>
      <c r="F232" s="26">
        <f>E232*H232+E232</f>
        <v>0</v>
      </c>
      <c r="G232" s="64">
        <f t="shared" si="9"/>
        <v>0</v>
      </c>
      <c r="H232" s="44"/>
      <c r="I232" s="64">
        <f>G232*H232+G232</f>
        <v>0</v>
      </c>
    </row>
    <row r="233" spans="2:9" ht="11.25">
      <c r="B233" s="3"/>
      <c r="C233" s="15"/>
      <c r="E233" s="59" t="s">
        <v>152</v>
      </c>
      <c r="F233" s="59"/>
      <c r="G233" s="78">
        <f>SUM(G225:G232)</f>
        <v>0</v>
      </c>
      <c r="H233" s="80"/>
      <c r="I233" s="78">
        <f>SUM(I225:I232)</f>
        <v>0</v>
      </c>
    </row>
    <row r="234" spans="2:4" ht="11.25">
      <c r="B234" s="11" t="s">
        <v>259</v>
      </c>
      <c r="C234" s="15" t="s">
        <v>128</v>
      </c>
      <c r="D234" s="3" t="s">
        <v>129</v>
      </c>
    </row>
    <row r="235" spans="1:4" ht="57" customHeight="1">
      <c r="A235" s="2" t="s">
        <v>2</v>
      </c>
      <c r="B235" s="6" t="s">
        <v>159</v>
      </c>
      <c r="C235" s="15"/>
      <c r="D235" s="3"/>
    </row>
    <row r="236" spans="1:4" ht="21" customHeight="1">
      <c r="A236" s="2" t="s">
        <v>3</v>
      </c>
      <c r="B236" s="6" t="s">
        <v>208</v>
      </c>
      <c r="C236" s="15"/>
      <c r="D236" s="3"/>
    </row>
    <row r="237" spans="1:4" ht="21" customHeight="1">
      <c r="A237" s="2" t="s">
        <v>4</v>
      </c>
      <c r="B237" s="43" t="s">
        <v>149</v>
      </c>
      <c r="C237" s="15"/>
      <c r="D237" s="3"/>
    </row>
    <row r="238" spans="1:4" ht="21" customHeight="1">
      <c r="A238" s="2" t="s">
        <v>5</v>
      </c>
      <c r="B238" s="6" t="s">
        <v>144</v>
      </c>
      <c r="C238" s="15"/>
      <c r="D238" s="3"/>
    </row>
    <row r="239" spans="1:4" ht="11.25">
      <c r="A239" s="3" t="s">
        <v>6</v>
      </c>
      <c r="B239" s="6" t="s">
        <v>131</v>
      </c>
      <c r="C239" s="15"/>
      <c r="D239" s="3"/>
    </row>
    <row r="240" spans="1:4" ht="22.5">
      <c r="A240" s="3" t="s">
        <v>7</v>
      </c>
      <c r="B240" s="6" t="s">
        <v>138</v>
      </c>
      <c r="C240" s="15"/>
      <c r="D240" s="3"/>
    </row>
    <row r="241" spans="1:4" ht="22.5">
      <c r="A241" s="3" t="s">
        <v>8</v>
      </c>
      <c r="B241" s="6" t="s">
        <v>150</v>
      </c>
      <c r="C241" s="15"/>
      <c r="D241" s="3"/>
    </row>
    <row r="242" spans="1:4" ht="22.5">
      <c r="A242" s="3" t="s">
        <v>9</v>
      </c>
      <c r="B242" s="6" t="s">
        <v>139</v>
      </c>
      <c r="C242" s="15"/>
      <c r="D242" s="3"/>
    </row>
    <row r="243" spans="1:8" ht="22.5">
      <c r="A243" s="3" t="s">
        <v>12</v>
      </c>
      <c r="B243" s="45" t="s">
        <v>143</v>
      </c>
      <c r="C243" s="42"/>
      <c r="D243" s="14"/>
      <c r="E243" s="3"/>
      <c r="F243" s="10"/>
      <c r="G243" s="3"/>
      <c r="H243" s="3"/>
    </row>
    <row r="244" spans="1:8" ht="11.25">
      <c r="A244" s="3" t="s">
        <v>10</v>
      </c>
      <c r="B244" s="45" t="s">
        <v>140</v>
      </c>
      <c r="C244" s="42"/>
      <c r="D244" s="14"/>
      <c r="E244" s="3"/>
      <c r="F244" s="3"/>
      <c r="G244" s="3"/>
      <c r="H244" s="3"/>
    </row>
    <row r="245" spans="1:8" ht="11.25">
      <c r="A245" s="3" t="s">
        <v>13</v>
      </c>
      <c r="B245" s="6" t="s">
        <v>151</v>
      </c>
      <c r="C245" s="15"/>
      <c r="D245" s="3"/>
      <c r="E245" s="3"/>
      <c r="F245" s="3"/>
      <c r="G245" s="3"/>
      <c r="H245" s="3"/>
    </row>
    <row r="246" spans="1:8" ht="22.5">
      <c r="A246" s="3" t="s">
        <v>14</v>
      </c>
      <c r="B246" s="6" t="s">
        <v>142</v>
      </c>
      <c r="C246" s="15"/>
      <c r="D246" s="3"/>
      <c r="E246" s="3"/>
      <c r="F246" s="3"/>
      <c r="G246" s="3"/>
      <c r="H246" s="3"/>
    </row>
    <row r="247" spans="1:8" ht="22.5">
      <c r="A247" s="3" t="s">
        <v>41</v>
      </c>
      <c r="B247" s="6" t="s">
        <v>141</v>
      </c>
      <c r="C247" s="15"/>
      <c r="D247" s="3"/>
      <c r="E247" s="3"/>
      <c r="F247" s="3"/>
      <c r="G247" s="3"/>
      <c r="H247" s="3"/>
    </row>
    <row r="248" spans="1:8" ht="22.5">
      <c r="A248" s="3" t="s">
        <v>107</v>
      </c>
      <c r="B248" s="6" t="s">
        <v>145</v>
      </c>
      <c r="C248" s="15"/>
      <c r="D248" s="3"/>
      <c r="E248" s="3"/>
      <c r="F248" s="3"/>
      <c r="G248" s="3"/>
      <c r="H248" s="3"/>
    </row>
    <row r="249" spans="1:8" ht="22.5">
      <c r="A249" s="3" t="s">
        <v>108</v>
      </c>
      <c r="B249" s="6" t="s">
        <v>134</v>
      </c>
      <c r="C249" s="15"/>
      <c r="D249" s="3"/>
      <c r="E249" s="3"/>
      <c r="F249" s="3"/>
      <c r="G249" s="3"/>
      <c r="H249" s="3"/>
    </row>
    <row r="250" spans="1:8" ht="22.5">
      <c r="A250" s="3" t="s">
        <v>19</v>
      </c>
      <c r="B250" s="6" t="s">
        <v>161</v>
      </c>
      <c r="C250" s="15"/>
      <c r="D250" s="3"/>
      <c r="E250" s="3"/>
      <c r="F250" s="3"/>
      <c r="G250" s="3"/>
      <c r="H250" s="3"/>
    </row>
    <row r="251" spans="1:8" ht="12.75" customHeight="1">
      <c r="A251" s="3" t="s">
        <v>92</v>
      </c>
      <c r="B251" s="6" t="s">
        <v>132</v>
      </c>
      <c r="C251" s="15"/>
      <c r="D251" s="3"/>
      <c r="E251" s="3"/>
      <c r="F251" s="3"/>
      <c r="G251" s="3"/>
      <c r="H251" s="3"/>
    </row>
    <row r="252" spans="1:8" ht="22.5">
      <c r="A252" s="3" t="s">
        <v>93</v>
      </c>
      <c r="B252" s="6" t="s">
        <v>135</v>
      </c>
      <c r="C252" s="15"/>
      <c r="D252" s="3"/>
      <c r="E252" s="3"/>
      <c r="F252" s="3"/>
      <c r="G252" s="3"/>
      <c r="H252" s="3"/>
    </row>
    <row r="253" spans="1:8" ht="11.25">
      <c r="A253" s="3" t="s">
        <v>97</v>
      </c>
      <c r="B253" s="6" t="s">
        <v>133</v>
      </c>
      <c r="C253" s="15"/>
      <c r="D253" s="3"/>
      <c r="E253" s="3"/>
      <c r="F253" s="3"/>
      <c r="G253" s="3"/>
      <c r="H253" s="3"/>
    </row>
    <row r="254" spans="1:8" ht="22.5">
      <c r="A254" s="3" t="s">
        <v>98</v>
      </c>
      <c r="B254" s="6" t="s">
        <v>146</v>
      </c>
      <c r="C254" s="15"/>
      <c r="D254" s="3"/>
      <c r="E254" s="3"/>
      <c r="F254" s="3"/>
      <c r="G254" s="3"/>
      <c r="H254" s="3"/>
    </row>
    <row r="255" spans="1:8" ht="24.75" customHeight="1">
      <c r="A255" s="3" t="s">
        <v>99</v>
      </c>
      <c r="B255" s="6" t="s">
        <v>162</v>
      </c>
      <c r="C255" s="15"/>
      <c r="D255" s="3"/>
      <c r="E255" s="3"/>
      <c r="F255" s="3"/>
      <c r="G255" s="3"/>
      <c r="H255" s="3"/>
    </row>
    <row r="256" spans="1:8" ht="22.5">
      <c r="A256" s="3" t="s">
        <v>109</v>
      </c>
      <c r="B256" s="43" t="s">
        <v>136</v>
      </c>
      <c r="C256" s="3"/>
      <c r="D256" s="3"/>
      <c r="E256" s="3"/>
      <c r="F256" s="3"/>
      <c r="G256" s="3"/>
      <c r="H256" s="3"/>
    </row>
    <row r="257" spans="1:8" s="82" customFormat="1" ht="11.25">
      <c r="A257" s="3" t="s">
        <v>110</v>
      </c>
      <c r="B257" s="6" t="s">
        <v>137</v>
      </c>
      <c r="C257" s="70"/>
      <c r="D257" s="70"/>
      <c r="E257" s="70"/>
      <c r="F257" s="70"/>
      <c r="G257" s="70"/>
      <c r="H257" s="70"/>
    </row>
    <row r="258" spans="1:8" ht="32.25" customHeight="1">
      <c r="A258" s="3" t="s">
        <v>111</v>
      </c>
      <c r="B258" s="11" t="s">
        <v>209</v>
      </c>
      <c r="C258" s="3"/>
      <c r="D258" s="3"/>
      <c r="E258" s="3"/>
      <c r="F258" s="3"/>
      <c r="G258" s="3"/>
      <c r="H258" s="3"/>
    </row>
    <row r="259" spans="1:8" ht="33" customHeight="1">
      <c r="A259" s="3" t="s">
        <v>112</v>
      </c>
      <c r="B259" s="6" t="s">
        <v>148</v>
      </c>
      <c r="C259" s="3"/>
      <c r="D259" s="3"/>
      <c r="E259" s="3"/>
      <c r="F259" s="3"/>
      <c r="G259" s="3"/>
      <c r="H259" s="3"/>
    </row>
    <row r="260" spans="1:8" ht="33" customHeight="1">
      <c r="A260" s="3" t="s">
        <v>113</v>
      </c>
      <c r="B260" s="6" t="s">
        <v>160</v>
      </c>
      <c r="C260" s="3"/>
      <c r="D260" s="3"/>
      <c r="E260" s="3"/>
      <c r="F260" s="3"/>
      <c r="G260" s="3"/>
      <c r="H260" s="3"/>
    </row>
    <row r="261" spans="1:8" ht="90">
      <c r="A261" s="3" t="s">
        <v>117</v>
      </c>
      <c r="B261" s="6" t="s">
        <v>147</v>
      </c>
      <c r="C261" s="3"/>
      <c r="D261" s="3"/>
      <c r="E261" s="3"/>
      <c r="F261" s="3"/>
      <c r="G261" s="3"/>
      <c r="H261" s="3"/>
    </row>
    <row r="262" spans="1:8" ht="43.5" customHeight="1">
      <c r="A262" s="3" t="s">
        <v>123</v>
      </c>
      <c r="B262" s="6" t="s">
        <v>262</v>
      </c>
      <c r="C262" s="3"/>
      <c r="D262" s="3"/>
      <c r="E262" s="3"/>
      <c r="F262" s="3"/>
      <c r="G262" s="3"/>
      <c r="H262" s="3"/>
    </row>
    <row r="263" spans="1:8" s="82" customFormat="1" ht="11.25">
      <c r="A263" s="70"/>
      <c r="B263" s="6"/>
      <c r="C263" s="70"/>
      <c r="D263" s="70"/>
      <c r="E263" s="70"/>
      <c r="F263" s="70"/>
      <c r="G263" s="70"/>
      <c r="H263" s="70"/>
    </row>
    <row r="264" spans="1:8" ht="11.25">
      <c r="A264" s="3"/>
      <c r="C264" s="3"/>
      <c r="D264" s="3"/>
      <c r="E264" s="3"/>
      <c r="F264" s="3"/>
      <c r="G264" s="3"/>
      <c r="H264" s="3"/>
    </row>
    <row r="265" spans="1:8" ht="11.25">
      <c r="A265" s="5" t="s">
        <v>261</v>
      </c>
      <c r="B265" s="9"/>
      <c r="C265" s="9"/>
      <c r="D265" s="9"/>
      <c r="E265" s="9"/>
      <c r="F265" s="9"/>
      <c r="G265" s="9"/>
      <c r="H265" s="9"/>
    </row>
    <row r="266" spans="1:9" ht="22.5">
      <c r="A266" s="11" t="s">
        <v>0</v>
      </c>
      <c r="B266" s="50" t="s">
        <v>1</v>
      </c>
      <c r="C266" s="31" t="s">
        <v>88</v>
      </c>
      <c r="D266" s="11" t="s">
        <v>220</v>
      </c>
      <c r="E266" s="11" t="s">
        <v>252</v>
      </c>
      <c r="F266" s="11" t="s">
        <v>253</v>
      </c>
      <c r="G266" s="73" t="s">
        <v>254</v>
      </c>
      <c r="H266" s="74" t="s">
        <v>255</v>
      </c>
      <c r="I266" s="73" t="s">
        <v>53</v>
      </c>
    </row>
    <row r="267" spans="1:9" ht="22.5">
      <c r="A267" s="2" t="s">
        <v>2</v>
      </c>
      <c r="B267" s="43" t="s">
        <v>191</v>
      </c>
      <c r="C267" s="31" t="s">
        <v>54</v>
      </c>
      <c r="D267" s="2">
        <v>2100</v>
      </c>
      <c r="E267" s="27"/>
      <c r="F267" s="26">
        <f>E267*H267+E267</f>
        <v>0</v>
      </c>
      <c r="G267" s="64">
        <f>D267*E267</f>
        <v>0</v>
      </c>
      <c r="H267" s="44"/>
      <c r="I267" s="64">
        <f>G267*H267+G267</f>
        <v>0</v>
      </c>
    </row>
    <row r="268" spans="1:9" ht="33.75">
      <c r="A268" s="2" t="s">
        <v>3</v>
      </c>
      <c r="B268" s="43" t="s">
        <v>192</v>
      </c>
      <c r="C268" s="31" t="s">
        <v>54</v>
      </c>
      <c r="D268" s="2">
        <v>2100</v>
      </c>
      <c r="E268" s="27"/>
      <c r="F268" s="26">
        <f>E268*H268+E268</f>
        <v>0</v>
      </c>
      <c r="G268" s="64">
        <f>D268*E268</f>
        <v>0</v>
      </c>
      <c r="H268" s="44"/>
      <c r="I268" s="64">
        <f>G268*H268+G268</f>
        <v>0</v>
      </c>
    </row>
    <row r="269" spans="1:9" ht="22.5">
      <c r="A269" s="2" t="s">
        <v>4</v>
      </c>
      <c r="B269" s="43" t="s">
        <v>197</v>
      </c>
      <c r="C269" s="31" t="s">
        <v>54</v>
      </c>
      <c r="D269" s="2">
        <v>900</v>
      </c>
      <c r="E269" s="27"/>
      <c r="F269" s="26">
        <f>E269*H269+E269</f>
        <v>0</v>
      </c>
      <c r="G269" s="64">
        <f>D269*E269</f>
        <v>0</v>
      </c>
      <c r="H269" s="44"/>
      <c r="I269" s="64">
        <f>G269*H269+G269</f>
        <v>0</v>
      </c>
    </row>
    <row r="270" spans="1:9" ht="11.25">
      <c r="A270" s="2" t="s">
        <v>5</v>
      </c>
      <c r="B270" s="43" t="s">
        <v>193</v>
      </c>
      <c r="C270" s="31" t="s">
        <v>86</v>
      </c>
      <c r="D270" s="2">
        <v>8</v>
      </c>
      <c r="E270" s="52"/>
      <c r="F270" s="26">
        <f>E270*H270+E270</f>
        <v>0</v>
      </c>
      <c r="G270" s="64">
        <f>D270*E270</f>
        <v>0</v>
      </c>
      <c r="H270" s="44"/>
      <c r="I270" s="64">
        <f>G270*H270+G270</f>
        <v>0</v>
      </c>
    </row>
    <row r="271" spans="1:9" ht="11.25">
      <c r="A271" s="3" t="s">
        <v>6</v>
      </c>
      <c r="B271" s="6" t="s">
        <v>258</v>
      </c>
      <c r="C271" s="15" t="s">
        <v>250</v>
      </c>
      <c r="D271" s="3">
        <v>24</v>
      </c>
      <c r="E271" s="65"/>
      <c r="F271" s="26">
        <f>E271*H271+E271</f>
        <v>0</v>
      </c>
      <c r="G271" s="64">
        <f>D271*E271</f>
        <v>0</v>
      </c>
      <c r="H271" s="44"/>
      <c r="I271" s="64">
        <f>G271*H271+G271</f>
        <v>0</v>
      </c>
    </row>
    <row r="272" spans="1:9" ht="11.25">
      <c r="A272" s="3"/>
      <c r="B272" s="6"/>
      <c r="C272" s="3"/>
      <c r="D272" s="3"/>
      <c r="E272" s="56" t="s">
        <v>152</v>
      </c>
      <c r="F272" s="26"/>
      <c r="G272" s="58">
        <f>SUM(G267:G271)</f>
        <v>0</v>
      </c>
      <c r="H272" s="3"/>
      <c r="I272" s="58">
        <f>SUM(I267:I271)</f>
        <v>0</v>
      </c>
    </row>
    <row r="273" spans="1:8" ht="11.25">
      <c r="A273" s="56" t="s">
        <v>194</v>
      </c>
      <c r="B273" s="11"/>
      <c r="C273" s="3"/>
      <c r="D273" s="3"/>
      <c r="E273" s="3"/>
      <c r="F273" s="3"/>
      <c r="G273" s="3"/>
      <c r="H273" s="3"/>
    </row>
    <row r="274" spans="1:8" ht="11.25">
      <c r="A274" s="3" t="s">
        <v>235</v>
      </c>
      <c r="B274" s="6"/>
      <c r="C274" s="3"/>
      <c r="D274" s="3"/>
      <c r="E274" s="3"/>
      <c r="F274" s="3"/>
      <c r="G274" s="3"/>
      <c r="H274" s="3"/>
    </row>
    <row r="275" spans="1:8" ht="11.25">
      <c r="A275" s="3" t="s">
        <v>195</v>
      </c>
      <c r="B275" s="6"/>
      <c r="C275" s="3"/>
      <c r="D275" s="3"/>
      <c r="E275" s="3"/>
      <c r="F275" s="3"/>
      <c r="G275" s="3"/>
      <c r="H275" s="3"/>
    </row>
    <row r="276" spans="1:8" ht="11.25">
      <c r="A276" s="3"/>
      <c r="B276" s="6"/>
      <c r="C276" s="3"/>
      <c r="D276" s="3"/>
      <c r="E276" s="3"/>
      <c r="F276" s="3"/>
      <c r="G276" s="3"/>
      <c r="H276" s="3"/>
    </row>
    <row r="277" spans="1:8" ht="11.25">
      <c r="A277" s="3" t="s">
        <v>196</v>
      </c>
      <c r="B277" s="6"/>
      <c r="C277" s="3"/>
      <c r="D277" s="3"/>
      <c r="E277" s="3"/>
      <c r="F277" s="3"/>
      <c r="G277" s="3"/>
      <c r="H277" s="3"/>
    </row>
    <row r="278" spans="1:8" ht="11.25">
      <c r="A278" s="3" t="s">
        <v>199</v>
      </c>
      <c r="B278" s="6"/>
      <c r="C278" s="3"/>
      <c r="D278" s="3"/>
      <c r="E278" s="3"/>
      <c r="F278" s="3"/>
      <c r="G278" s="3"/>
      <c r="H278" s="3"/>
    </row>
    <row r="279" spans="1:8" ht="11.25">
      <c r="A279" s="3" t="s">
        <v>200</v>
      </c>
      <c r="B279" s="6"/>
      <c r="C279" s="3"/>
      <c r="D279" s="3"/>
      <c r="E279" s="3"/>
      <c r="F279" s="3"/>
      <c r="G279" s="3"/>
      <c r="H279" s="3"/>
    </row>
    <row r="280" spans="1:8" ht="11.25">
      <c r="A280" s="3" t="s">
        <v>198</v>
      </c>
      <c r="B280" s="6"/>
      <c r="C280" s="3"/>
      <c r="D280" s="3"/>
      <c r="E280" s="3"/>
      <c r="F280" s="3"/>
      <c r="G280" s="3"/>
      <c r="H280" s="3"/>
    </row>
    <row r="281" spans="1:8" ht="11.25">
      <c r="A281" s="70"/>
      <c r="B281" s="6"/>
      <c r="C281" s="3"/>
      <c r="D281" s="3"/>
      <c r="E281" s="3"/>
      <c r="F281" s="3"/>
      <c r="G281" s="3"/>
      <c r="H281" s="3"/>
    </row>
    <row r="282" spans="1:8" ht="11.25">
      <c r="A282" s="3"/>
      <c r="B282" s="6"/>
      <c r="C282" s="3"/>
      <c r="D282" s="3"/>
      <c r="E282" s="3"/>
      <c r="F282" s="3"/>
      <c r="G282" s="3"/>
      <c r="H282" s="3"/>
    </row>
    <row r="283" spans="1:8" ht="11.25">
      <c r="A283" s="3" t="s">
        <v>201</v>
      </c>
      <c r="B283" s="6"/>
      <c r="C283" s="3"/>
      <c r="D283" s="3"/>
      <c r="E283" s="3"/>
      <c r="F283" s="3"/>
      <c r="G283" s="3"/>
      <c r="H283" s="3"/>
    </row>
    <row r="284" spans="1:8" ht="11.25">
      <c r="A284" s="3" t="s">
        <v>202</v>
      </c>
      <c r="B284" s="6"/>
      <c r="C284" s="3"/>
      <c r="D284" s="3"/>
      <c r="E284" s="3"/>
      <c r="F284" s="3"/>
      <c r="G284" s="3"/>
      <c r="H284" s="3"/>
    </row>
    <row r="285" spans="1:8" ht="11.25">
      <c r="A285" s="3"/>
      <c r="B285" s="6"/>
      <c r="C285" s="3"/>
      <c r="D285" s="3"/>
      <c r="E285" s="3"/>
      <c r="F285" s="3"/>
      <c r="G285" s="3"/>
      <c r="H285" s="3"/>
    </row>
    <row r="286" spans="1:8" ht="11.25">
      <c r="A286" s="56" t="s">
        <v>211</v>
      </c>
      <c r="B286" s="11"/>
      <c r="C286" s="56"/>
      <c r="D286" s="3"/>
      <c r="E286" s="3"/>
      <c r="F286" s="3"/>
      <c r="G286" s="3"/>
      <c r="H286" s="3"/>
    </row>
    <row r="287" spans="1:8" ht="11.25">
      <c r="A287" s="56" t="s">
        <v>210</v>
      </c>
      <c r="B287" s="11"/>
      <c r="C287" s="56"/>
      <c r="D287" s="3"/>
      <c r="E287" s="3"/>
      <c r="F287" s="3"/>
      <c r="G287" s="3"/>
      <c r="H287" s="3"/>
    </row>
    <row r="288" spans="1:8" ht="11.25">
      <c r="A288" s="3"/>
      <c r="B288" s="6"/>
      <c r="C288" s="3"/>
      <c r="D288" s="3"/>
      <c r="E288" s="3"/>
      <c r="F288" s="3"/>
      <c r="G288" s="3"/>
      <c r="H288" s="3"/>
    </row>
    <row r="289" spans="1:4" ht="11.25">
      <c r="A289" s="3"/>
      <c r="B289" s="3"/>
      <c r="C289" s="3"/>
      <c r="D289" s="3"/>
    </row>
    <row r="290" spans="1:4" ht="11.25">
      <c r="A290" s="3"/>
      <c r="B290" s="3"/>
      <c r="C290" s="3"/>
      <c r="D290" s="3"/>
    </row>
    <row r="291" spans="1:4" ht="11.25">
      <c r="A291" s="3"/>
      <c r="B291" s="3"/>
      <c r="C291" s="3"/>
      <c r="D291" s="3"/>
    </row>
    <row r="292" spans="1:4" ht="11.25">
      <c r="A292" s="3"/>
      <c r="B292" s="3"/>
      <c r="C292" s="3"/>
      <c r="D292" s="3"/>
    </row>
    <row r="293" spans="1:4" ht="11.25">
      <c r="A293" s="3"/>
      <c r="B293" s="3"/>
      <c r="C293" s="3"/>
      <c r="D293" s="3"/>
    </row>
    <row r="294" spans="1:4" ht="11.25">
      <c r="A294" s="3"/>
      <c r="B294" s="3"/>
      <c r="C294" s="3"/>
      <c r="D294" s="3"/>
    </row>
    <row r="295" spans="1:4" ht="11.25">
      <c r="A295" s="3"/>
      <c r="B295" s="3"/>
      <c r="C295" s="3"/>
      <c r="D295" s="3"/>
    </row>
    <row r="296" spans="1:4" ht="11.25">
      <c r="A296" s="3"/>
      <c r="B296" s="3"/>
      <c r="C296" s="3"/>
      <c r="D296" s="3"/>
    </row>
    <row r="297" spans="1:4" ht="11.25">
      <c r="A297" s="3"/>
      <c r="B297" s="3"/>
      <c r="C297" s="3"/>
      <c r="D297" s="3"/>
    </row>
    <row r="298" spans="1:4" ht="11.25">
      <c r="A298" s="3"/>
      <c r="B298" s="3"/>
      <c r="C298" s="3"/>
      <c r="D298" s="3"/>
    </row>
    <row r="299" spans="1:4" ht="11.25">
      <c r="A299" s="3"/>
      <c r="B299" s="3"/>
      <c r="C299" s="3"/>
      <c r="D299" s="3"/>
    </row>
    <row r="300" spans="1:4" ht="11.25">
      <c r="A300" s="3"/>
      <c r="B300" s="3"/>
      <c r="C300" s="3"/>
      <c r="D300" s="3"/>
    </row>
    <row r="301" spans="1:4" ht="11.25">
      <c r="A301" s="3"/>
      <c r="B301" s="3"/>
      <c r="C301" s="3"/>
      <c r="D301" s="3"/>
    </row>
    <row r="302" spans="1:4" ht="11.25">
      <c r="A302" s="3"/>
      <c r="B302" s="3"/>
      <c r="C302" s="3"/>
      <c r="D302" s="3"/>
    </row>
    <row r="303" spans="1:4" ht="11.25">
      <c r="A303" s="3"/>
      <c r="B303" s="3"/>
      <c r="C303" s="3"/>
      <c r="D303" s="3"/>
    </row>
    <row r="304" spans="1:8" ht="11.25">
      <c r="A304" s="3"/>
      <c r="F304" s="3"/>
      <c r="G304" s="3"/>
      <c r="H304" s="3"/>
    </row>
    <row r="305" spans="1:8" ht="11.25">
      <c r="A305" s="3"/>
      <c r="E305" s="3"/>
      <c r="F305" s="3"/>
      <c r="G305" s="3"/>
      <c r="H305" s="3"/>
    </row>
    <row r="306" spans="1:8" ht="11.25">
      <c r="A306" s="3"/>
      <c r="E306" s="3"/>
      <c r="F306" s="3"/>
      <c r="G306" s="3"/>
      <c r="H306" s="3"/>
    </row>
    <row r="307" spans="1:8" ht="11.25">
      <c r="A307" s="3"/>
      <c r="E307" s="3"/>
      <c r="F307" s="3"/>
      <c r="G307" s="3"/>
      <c r="H307" s="3"/>
    </row>
    <row r="308" spans="1:8" ht="11.25">
      <c r="A308" s="3"/>
      <c r="E308" s="3"/>
      <c r="F308" s="3"/>
      <c r="G308" s="3"/>
      <c r="H308" s="3"/>
    </row>
    <row r="309" spans="1:8" ht="11.25">
      <c r="A309" s="3"/>
      <c r="E309" s="3"/>
      <c r="F309" s="3"/>
      <c r="G309" s="3"/>
      <c r="H309" s="3"/>
    </row>
    <row r="310" spans="1:8" ht="11.25">
      <c r="A310" s="3"/>
      <c r="D310" s="3"/>
      <c r="E310" s="3"/>
      <c r="F310" s="3"/>
      <c r="G310" s="3"/>
      <c r="H310" s="3"/>
    </row>
    <row r="311" spans="1:8" ht="11.25">
      <c r="A311" s="3"/>
      <c r="B311" s="3"/>
      <c r="C311" s="3"/>
      <c r="D311" s="3"/>
      <c r="E311" s="3"/>
      <c r="F311" s="3"/>
      <c r="G311" s="3"/>
      <c r="H311" s="3"/>
    </row>
    <row r="312" spans="1:8" ht="11.25">
      <c r="A312" s="3"/>
      <c r="B312" s="3"/>
      <c r="C312" s="3"/>
      <c r="D312" s="3"/>
      <c r="E312" s="3"/>
      <c r="F312" s="3"/>
      <c r="G312" s="3"/>
      <c r="H312" s="3"/>
    </row>
    <row r="313" spans="1:8" ht="11.25">
      <c r="A313" s="3"/>
      <c r="B313" s="3"/>
      <c r="C313" s="3"/>
      <c r="D313" s="3"/>
      <c r="E313" s="3"/>
      <c r="F313" s="3"/>
      <c r="G313" s="3"/>
      <c r="H313" s="3"/>
    </row>
    <row r="314" spans="1:8" ht="11.25">
      <c r="A314" s="3"/>
      <c r="B314" s="3"/>
      <c r="C314" s="3"/>
      <c r="D314" s="3"/>
      <c r="E314" s="3"/>
      <c r="F314" s="3"/>
      <c r="G314" s="3"/>
      <c r="H314" s="3"/>
    </row>
    <row r="315" spans="1:8" ht="11.25">
      <c r="A315" s="3"/>
      <c r="B315" s="3"/>
      <c r="C315" s="3"/>
      <c r="D315" s="3"/>
      <c r="E315" s="3"/>
      <c r="F315" s="3"/>
      <c r="G315" s="3"/>
      <c r="H315" s="3"/>
    </row>
    <row r="316" spans="1:8" ht="11.25">
      <c r="A316" s="3"/>
      <c r="B316" s="3"/>
      <c r="C316" s="3"/>
      <c r="D316" s="3"/>
      <c r="E316" s="3"/>
      <c r="F316" s="3"/>
      <c r="G316" s="3"/>
      <c r="H316" s="3"/>
    </row>
    <row r="317" spans="1:8" ht="11.25">
      <c r="A317" s="3"/>
      <c r="B317" s="3"/>
      <c r="C317" s="3"/>
      <c r="D317" s="3"/>
      <c r="E317" s="3"/>
      <c r="F317" s="3"/>
      <c r="G317" s="3"/>
      <c r="H317" s="3"/>
    </row>
    <row r="318" spans="1:8" ht="11.25">
      <c r="A318" s="3"/>
      <c r="B318" s="3"/>
      <c r="C318" s="3"/>
      <c r="D318" s="3"/>
      <c r="E318" s="3"/>
      <c r="F318" s="3"/>
      <c r="G318" s="3"/>
      <c r="H318" s="3"/>
    </row>
    <row r="319" spans="1:8" ht="11.25">
      <c r="A319" s="3"/>
      <c r="B319" s="3"/>
      <c r="C319" s="3"/>
      <c r="D319" s="3"/>
      <c r="E319" s="3"/>
      <c r="F319" s="3"/>
      <c r="G319" s="3"/>
      <c r="H319" s="3"/>
    </row>
    <row r="320" spans="1:8" ht="11.25">
      <c r="A320" s="3"/>
      <c r="B320" s="3"/>
      <c r="C320" s="3"/>
      <c r="D320" s="3"/>
      <c r="E320" s="3"/>
      <c r="F320" s="3"/>
      <c r="G320" s="3"/>
      <c r="H320" s="3"/>
    </row>
    <row r="321" spans="1:8" ht="11.25">
      <c r="A321" s="3"/>
      <c r="B321" s="3"/>
      <c r="C321" s="3"/>
      <c r="D321" s="3"/>
      <c r="E321" s="3"/>
      <c r="F321" s="3"/>
      <c r="G321" s="3"/>
      <c r="H321" s="3"/>
    </row>
    <row r="322" spans="1:8" ht="11.25">
      <c r="A322" s="3"/>
      <c r="B322" s="3"/>
      <c r="C322" s="3"/>
      <c r="D322" s="3"/>
      <c r="E322" s="3"/>
      <c r="F322" s="3"/>
      <c r="G322" s="3"/>
      <c r="H322" s="3"/>
    </row>
    <row r="323" spans="1:8" ht="11.25">
      <c r="A323" s="3"/>
      <c r="B323" s="3"/>
      <c r="C323" s="3"/>
      <c r="D323" s="3"/>
      <c r="E323" s="3"/>
      <c r="F323" s="3"/>
      <c r="G323" s="3"/>
      <c r="H323" s="3"/>
    </row>
    <row r="324" spans="1:8" ht="11.25">
      <c r="A324" s="3"/>
      <c r="B324" s="3"/>
      <c r="C324" s="3"/>
      <c r="D324" s="3"/>
      <c r="E324" s="3"/>
      <c r="F324" s="3"/>
      <c r="G324" s="3"/>
      <c r="H324" s="3"/>
    </row>
    <row r="325" spans="1:8" ht="11.25">
      <c r="A325" s="3"/>
      <c r="B325" s="3"/>
      <c r="C325" s="3"/>
      <c r="D325" s="3"/>
      <c r="E325" s="3"/>
      <c r="F325" s="3"/>
      <c r="G325" s="3"/>
      <c r="H325" s="3"/>
    </row>
    <row r="326" spans="1:8" ht="11.25">
      <c r="A326" s="3"/>
      <c r="B326" s="3"/>
      <c r="C326" s="3"/>
      <c r="D326" s="3"/>
      <c r="E326" s="3"/>
      <c r="F326" s="3"/>
      <c r="G326" s="3"/>
      <c r="H326" s="3"/>
    </row>
    <row r="327" spans="1:8" ht="11.25">
      <c r="A327" s="3"/>
      <c r="B327" s="3"/>
      <c r="C327" s="3"/>
      <c r="D327" s="3"/>
      <c r="E327" s="3"/>
      <c r="F327" s="3"/>
      <c r="G327" s="3"/>
      <c r="H327" s="3"/>
    </row>
    <row r="328" spans="1:8" ht="11.25">
      <c r="A328" s="3"/>
      <c r="B328" s="3"/>
      <c r="C328" s="3"/>
      <c r="D328" s="3"/>
      <c r="E328" s="3"/>
      <c r="F328" s="3"/>
      <c r="G328" s="3"/>
      <c r="H328" s="3"/>
    </row>
    <row r="329" spans="1:8" ht="11.25">
      <c r="A329" s="3"/>
      <c r="B329" s="3"/>
      <c r="C329" s="3"/>
      <c r="D329" s="3"/>
      <c r="E329" s="3"/>
      <c r="F329" s="3"/>
      <c r="G329" s="3"/>
      <c r="H329" s="3"/>
    </row>
    <row r="330" spans="1:8" ht="11.25">
      <c r="A330" s="3"/>
      <c r="B330" s="3"/>
      <c r="C330" s="3"/>
      <c r="D330" s="3"/>
      <c r="E330" s="3"/>
      <c r="F330" s="3"/>
      <c r="G330" s="3"/>
      <c r="H330" s="3"/>
    </row>
    <row r="331" spans="1:8" ht="11.25">
      <c r="A331" s="3"/>
      <c r="B331" s="3"/>
      <c r="C331" s="3"/>
      <c r="D331" s="3"/>
      <c r="E331" s="3"/>
      <c r="F331" s="3"/>
      <c r="G331" s="3"/>
      <c r="H331" s="3"/>
    </row>
    <row r="332" spans="2:8" ht="11.25">
      <c r="B332" s="3"/>
      <c r="C332" s="3"/>
      <c r="D332" s="3"/>
      <c r="E332" s="3"/>
      <c r="F332" s="3"/>
      <c r="G332" s="3"/>
      <c r="H332" s="3"/>
    </row>
    <row r="333" spans="2:8" ht="11.25">
      <c r="B333" s="3"/>
      <c r="C333" s="3"/>
      <c r="D333" s="3"/>
      <c r="E333" s="3"/>
      <c r="F333" s="3"/>
      <c r="G333" s="3"/>
      <c r="H333" s="3"/>
    </row>
    <row r="334" spans="2:8" ht="11.25">
      <c r="B334" s="3"/>
      <c r="C334" s="3"/>
      <c r="D334" s="3"/>
      <c r="E334" s="3"/>
      <c r="F334" s="3"/>
      <c r="G334" s="3"/>
      <c r="H334" s="3"/>
    </row>
    <row r="335" spans="2:8" ht="11.25">
      <c r="B335" s="3"/>
      <c r="C335" s="3"/>
      <c r="D335" s="3"/>
      <c r="E335" s="3"/>
      <c r="F335" s="3"/>
      <c r="G335" s="3"/>
      <c r="H335" s="3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&amp;CPrzetarg dla Pracowni Bakteriologicznej na 2012/2013
</oddHeader>
    <oddFooter>&amp;C&amp;P</oddFooter>
  </headerFooter>
  <rowBreaks count="10" manualBreakCount="10">
    <brk id="45" max="255" man="1"/>
    <brk id="58" max="255" man="1"/>
    <brk id="141" max="255" man="1"/>
    <brk id="155" max="255" man="1"/>
    <brk id="168" max="255" man="1"/>
    <brk id="181" max="255" man="1"/>
    <brk id="192" max="255" man="1"/>
    <brk id="209" max="255" man="1"/>
    <brk id="222" max="255" man="1"/>
    <brk id="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307A</dc:creator>
  <cp:keywords/>
  <dc:description/>
  <cp:lastModifiedBy>grazyna.czarnecka</cp:lastModifiedBy>
  <cp:lastPrinted>2011-09-22T06:55:42Z</cp:lastPrinted>
  <dcterms:created xsi:type="dcterms:W3CDTF">2005-08-16T11:01:56Z</dcterms:created>
  <dcterms:modified xsi:type="dcterms:W3CDTF">2011-09-22T07:19:08Z</dcterms:modified>
  <cp:category/>
  <cp:version/>
  <cp:contentType/>
  <cp:contentStatus/>
</cp:coreProperties>
</file>