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04" activeTab="0"/>
  </bookViews>
  <sheets>
    <sheet name="pakiet 1" sheetId="1" r:id="rId1"/>
    <sheet name="pakiet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<sst xmlns="http://schemas.openxmlformats.org/spreadsheetml/2006/main" count="162" uniqueCount="86">
  <si>
    <t>Lp</t>
  </si>
  <si>
    <t xml:space="preserve">Nazwa </t>
  </si>
  <si>
    <t>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</si>
  <si>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</si>
  <si>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</si>
  <si>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</si>
  <si>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</si>
  <si>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</si>
  <si>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</si>
  <si>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</si>
  <si>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</si>
  <si>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Aluminium acetate żel 1% 75g</t>
  </si>
  <si>
    <t>op</t>
  </si>
  <si>
    <t>33.63.10.00-2</t>
  </si>
  <si>
    <t>Amlodipinum tabl 5mg x 30</t>
  </si>
  <si>
    <t>33.62.27.00-3</t>
  </si>
  <si>
    <t>Chloramphenicol 1% maść 5g</t>
  </si>
  <si>
    <t>Clonidinum h/chlor tabl 0,075mg x 50</t>
  </si>
  <si>
    <t>33.62.22.00-8</t>
  </si>
  <si>
    <t>Dimetindene krople 0,1% 20ml</t>
  </si>
  <si>
    <t>33.67.50.00-2</t>
  </si>
  <si>
    <t>Doxepin kaps 10mg x 30</t>
  </si>
  <si>
    <t>33.66.16.00-7</t>
  </si>
  <si>
    <t>Fibrinolysin maść 25g</t>
  </si>
  <si>
    <t>Glycerolum płyn 86% 1kg</t>
  </si>
  <si>
    <t>33.69.00.00-3</t>
  </si>
  <si>
    <t>33.66.15.00-6</t>
  </si>
  <si>
    <t>Lamotrigine tabl 25mg x 30</t>
  </si>
  <si>
    <t>33.66.13.00-4</t>
  </si>
  <si>
    <t>Lamotrigone tabl 50mg x 30</t>
  </si>
  <si>
    <t>Levothyroxine sodium tabl 100mcg x 100</t>
  </si>
  <si>
    <t>33.64.23.00-5</t>
  </si>
  <si>
    <t>Levothyroxine sodium tabl 25mcg x 100</t>
  </si>
  <si>
    <t>Naproxen żel 1,2% 50g</t>
  </si>
  <si>
    <t>33.63.21.00-0</t>
  </si>
  <si>
    <t>Nicergoline tabl powl 30mg x 30</t>
  </si>
  <si>
    <t>Nitrendipine tabl 20mg x 30</t>
  </si>
  <si>
    <t>Pancreatin kaps 16000j x 60</t>
  </si>
  <si>
    <t>33.61.00.00-9</t>
  </si>
  <si>
    <t>Perazine tabl 100mg x 30</t>
  </si>
  <si>
    <t>Primidone tabl 250mg x 60</t>
  </si>
  <si>
    <t>Promazinum h/chlor draż 25mg x 60</t>
  </si>
  <si>
    <t>Sevoflurane płyn wziewny 250ml do parowników Penlon Elite Sigma Vapor 19,3</t>
  </si>
  <si>
    <t>33.66.11.00-2</t>
  </si>
  <si>
    <t>Sulfasalazinum EN tabl powl 500mg x 100</t>
  </si>
  <si>
    <t>33.61.20.00-3</t>
  </si>
  <si>
    <t>Suppositoria glycerini 1g x 10</t>
  </si>
  <si>
    <t>33.61.30.00-0</t>
  </si>
  <si>
    <t>Theophyllin tabl 100mg x 30</t>
  </si>
  <si>
    <t>33.67.00.00-7</t>
  </si>
  <si>
    <t>Tolperisone tabl. powl. 50mg x 30</t>
  </si>
  <si>
    <t>33.63.22.00-1</t>
  </si>
  <si>
    <t>Razem</t>
  </si>
  <si>
    <t>Nazwa</t>
  </si>
  <si>
    <t>Budesonide zaw.do inh.z nebulizatora 0,25mg/ml   2ml x 20</t>
  </si>
  <si>
    <t>Cyanocobalamine inj 1000mcg/2ml x 5</t>
  </si>
  <si>
    <t>33.62.13.00-2</t>
  </si>
  <si>
    <t>Glucose inj 20% 10ml x 50</t>
  </si>
  <si>
    <t>33.69.21.00-8</t>
  </si>
  <si>
    <t>Lidocaine h/chlor inj 1% 2ml x 10</t>
  </si>
  <si>
    <t>33.62.20.00-6</t>
  </si>
  <si>
    <t>Salbutamol roztw.do nebulizacji inj 2,5mg/2,5ml x 20</t>
  </si>
  <si>
    <t>Sufentanil roztw do wstrzyknięc i wlewów iv. i podaży epiduralnych 5mcg/1ml x 5 amp 10ml</t>
  </si>
  <si>
    <t>33.66.12.00-3</t>
  </si>
  <si>
    <t>Terlipressin inj 200mcg/2ml x 5amp</t>
  </si>
  <si>
    <t>33.64.21.00-3</t>
  </si>
  <si>
    <t>Cernevit fiol 750mg x 10</t>
  </si>
  <si>
    <t>33.69.22.10-2</t>
  </si>
  <si>
    <t>szt</t>
  </si>
  <si>
    <t>Wartość pakietu brutto:………………zł słownie:…………………………………………………………………</t>
  </si>
  <si>
    <t>w tym podatek vat  ………………zł słownie:…………………………………………………………………</t>
  </si>
  <si>
    <t>wartość netto ………………zł słownie:…………………………………………………………………</t>
  </si>
  <si>
    <t xml:space="preserve"> PAKIET 1 LEKI 1</t>
  </si>
  <si>
    <t>PAKIET 2 INJEKCJE</t>
  </si>
  <si>
    <t>PAKIET 3  ŻYWIENIE POZAJELITOWE 1</t>
  </si>
  <si>
    <t>Termin realizacji od podpisania umowy do 31.12.2011 r.</t>
  </si>
  <si>
    <r>
      <t xml:space="preserve">Haloperidol krople 2mg/2ml 10 ml * </t>
    </r>
    <r>
      <rPr>
        <i/>
        <sz val="12"/>
        <rFont val="Times New Roman"/>
        <family val="1"/>
      </rPr>
      <t xml:space="preserve">zamawiający dopuszcza praparat w dawce 0,2% (2mg/ml), krople dous, 10 ml </t>
    </r>
  </si>
  <si>
    <t>Załącznik 3.1 do SIWZ po zmianie</t>
  </si>
  <si>
    <t>* zmiana odpowiedzią 1 z dnia 21.10.2011 r.</t>
  </si>
  <si>
    <r>
      <t>*</t>
    </r>
    <r>
      <rPr>
        <i/>
        <sz val="12"/>
        <rFont val="Times New Roman"/>
        <family val="1"/>
      </rPr>
      <t xml:space="preserve"> zmiana odpowiedzią 1 z dnia 21.10.2011 r.</t>
    </r>
  </si>
  <si>
    <r>
      <t>Rocuronium bromide inj 100mg/10ml x 5</t>
    </r>
    <r>
      <rPr>
        <i/>
        <sz val="12"/>
        <rFont val="Times New Roman"/>
        <family val="1"/>
      </rPr>
      <t xml:space="preserve"> * zamawiajacy dopuszcza preparat w opakowaniu 10 fiolek w ilości 20 opakowań (wówczas należy zaznaczyć wielkość opakowania i dokonać zmiany ilości opakowań)</t>
    </r>
  </si>
  <si>
    <t>Załącznik 3.2 do SIWZ po zmianie</t>
  </si>
  <si>
    <r>
      <t xml:space="preserve">* </t>
    </r>
    <r>
      <rPr>
        <i/>
        <sz val="10"/>
        <rFont val="Arial CE"/>
        <family val="0"/>
      </rPr>
      <t>zmiana odpowiedzią 1 z dnia 21. 10.2011 r.</t>
    </r>
  </si>
  <si>
    <t>Załącznik 3.3 do SIWZ po zmianie</t>
  </si>
  <si>
    <r>
      <t>Multimel N4 1000ml *</t>
    </r>
    <r>
      <rPr>
        <i/>
        <sz val="12"/>
        <rFont val="Times New Roman"/>
        <family val="1"/>
      </rPr>
      <t>zamawiajacy dopuszcza preparat w opakowaniu 6 szt. W ilości 5 opakowań (wówczas należy dokonać zmiany w jm i ilości oraz zaznaczyć wielkość opakowania zbiorczego)</t>
    </r>
  </si>
  <si>
    <t xml:space="preserve">Ilość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</si>
</sst>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Narrow"/>
      <family val="2"/>
    </font>
    <font>
      <i/>
      <sz val="12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4" fillId="0" borderId="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">
      <selection activeCell="B30" sqref="B30"/>
    </sheetView>
  </sheetViews>
  <sheetFormatPr defaultColWidth="9.00390625" defaultRowHeight="12.75"/>
  <cols>
    <col min="2" max="2" width="31.125" style="0" customWidth="1"/>
    <col min="3" max="3" width="10.00390625" style="0" customWidth="1"/>
    <col min="4" max="4" width="6.375" style="0" customWidth="1"/>
    <col min="5" max="5" width="7.25390625" style="0" customWidth="1"/>
    <col min="7" max="7" width="7.875" style="0" customWidth="1"/>
    <col min="11" max="11" width="13.875" style="0" customWidth="1"/>
  </cols>
  <sheetData>
    <row r="2" ht="12.75">
      <c r="I2" t="s">
        <v>77</v>
      </c>
    </row>
    <row r="3" spans="1:11" ht="23.25">
      <c r="A3" s="9"/>
      <c r="B3" s="44" t="s">
        <v>72</v>
      </c>
      <c r="C3" s="44"/>
      <c r="D3" s="44"/>
      <c r="E3" s="44"/>
      <c r="F3" s="44"/>
      <c r="G3" s="44"/>
      <c r="H3" s="44"/>
      <c r="I3" s="44"/>
      <c r="J3" s="10"/>
      <c r="K3" s="11"/>
    </row>
    <row r="4" spans="1:11" ht="52.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3" t="s">
        <v>5</v>
      </c>
      <c r="G4" s="12" t="s">
        <v>6</v>
      </c>
      <c r="H4" s="13" t="s">
        <v>7</v>
      </c>
      <c r="I4" s="12" t="s">
        <v>8</v>
      </c>
      <c r="J4" s="12" t="s">
        <v>9</v>
      </c>
      <c r="K4" s="12" t="s">
        <v>10</v>
      </c>
    </row>
    <row r="5" spans="1:11" ht="31.5">
      <c r="A5" s="1">
        <v>1</v>
      </c>
      <c r="B5" s="2" t="s">
        <v>11</v>
      </c>
      <c r="C5" s="2"/>
      <c r="D5" s="2" t="s">
        <v>12</v>
      </c>
      <c r="E5" s="2">
        <v>10</v>
      </c>
      <c r="F5" s="16"/>
      <c r="G5" s="18"/>
      <c r="H5" s="3">
        <f>F5*G5+F5</f>
        <v>0</v>
      </c>
      <c r="I5" s="3">
        <f>E5*F5</f>
        <v>0</v>
      </c>
      <c r="J5" s="16">
        <f>I5*G5+I5</f>
        <v>0</v>
      </c>
      <c r="K5" s="2" t="s">
        <v>13</v>
      </c>
    </row>
    <row r="6" spans="1:11" ht="31.5">
      <c r="A6" s="1">
        <v>2</v>
      </c>
      <c r="B6" s="2" t="s">
        <v>14</v>
      </c>
      <c r="C6" s="2"/>
      <c r="D6" s="2" t="s">
        <v>12</v>
      </c>
      <c r="E6" s="2">
        <v>30</v>
      </c>
      <c r="F6" s="16"/>
      <c r="G6" s="18"/>
      <c r="H6" s="3">
        <f aca="true" t="shared" si="0" ref="H6:H29">F6*G6+F6</f>
        <v>0</v>
      </c>
      <c r="I6" s="3">
        <f aca="true" t="shared" si="1" ref="I6:I29">E6*F6</f>
        <v>0</v>
      </c>
      <c r="J6" s="16">
        <f aca="true" t="shared" si="2" ref="J6:J29">I6*G6+I6</f>
        <v>0</v>
      </c>
      <c r="K6" s="2" t="s">
        <v>15</v>
      </c>
    </row>
    <row r="7" spans="1:11" ht="31.5">
      <c r="A7" s="1">
        <v>3</v>
      </c>
      <c r="B7" s="2" t="s">
        <v>16</v>
      </c>
      <c r="C7" s="2"/>
      <c r="D7" s="2" t="s">
        <v>12</v>
      </c>
      <c r="E7" s="2">
        <v>10</v>
      </c>
      <c r="F7" s="16"/>
      <c r="G7" s="18"/>
      <c r="H7" s="3">
        <f t="shared" si="0"/>
        <v>0</v>
      </c>
      <c r="I7" s="3">
        <f t="shared" si="1"/>
        <v>0</v>
      </c>
      <c r="J7" s="16">
        <f t="shared" si="2"/>
        <v>0</v>
      </c>
      <c r="K7" s="2" t="s">
        <v>13</v>
      </c>
    </row>
    <row r="8" spans="1:11" ht="31.5">
      <c r="A8" s="1">
        <v>4</v>
      </c>
      <c r="B8" s="2" t="s">
        <v>17</v>
      </c>
      <c r="C8" s="2"/>
      <c r="D8" s="2" t="s">
        <v>12</v>
      </c>
      <c r="E8" s="2">
        <v>1</v>
      </c>
      <c r="F8" s="16"/>
      <c r="G8" s="18"/>
      <c r="H8" s="3">
        <f t="shared" si="0"/>
        <v>0</v>
      </c>
      <c r="I8" s="3">
        <f t="shared" si="1"/>
        <v>0</v>
      </c>
      <c r="J8" s="16">
        <f t="shared" si="2"/>
        <v>0</v>
      </c>
      <c r="K8" s="2" t="s">
        <v>18</v>
      </c>
    </row>
    <row r="9" spans="1:11" ht="31.5">
      <c r="A9" s="1">
        <v>5</v>
      </c>
      <c r="B9" s="2" t="s">
        <v>19</v>
      </c>
      <c r="C9" s="2"/>
      <c r="D9" s="2" t="s">
        <v>12</v>
      </c>
      <c r="E9" s="2">
        <v>10</v>
      </c>
      <c r="F9" s="16"/>
      <c r="G9" s="18"/>
      <c r="H9" s="3">
        <f t="shared" si="0"/>
        <v>0</v>
      </c>
      <c r="I9" s="3">
        <f t="shared" si="1"/>
        <v>0</v>
      </c>
      <c r="J9" s="16">
        <f t="shared" si="2"/>
        <v>0</v>
      </c>
      <c r="K9" s="2" t="s">
        <v>20</v>
      </c>
    </row>
    <row r="10" spans="1:11" ht="31.5">
      <c r="A10" s="1">
        <v>6</v>
      </c>
      <c r="B10" s="2" t="s">
        <v>21</v>
      </c>
      <c r="C10" s="2"/>
      <c r="D10" s="2" t="s">
        <v>12</v>
      </c>
      <c r="E10" s="2">
        <v>10</v>
      </c>
      <c r="F10" s="16"/>
      <c r="G10" s="18"/>
      <c r="H10" s="3">
        <f t="shared" si="0"/>
        <v>0</v>
      </c>
      <c r="I10" s="3">
        <f t="shared" si="1"/>
        <v>0</v>
      </c>
      <c r="J10" s="16">
        <f t="shared" si="2"/>
        <v>0</v>
      </c>
      <c r="K10" s="2" t="s">
        <v>22</v>
      </c>
    </row>
    <row r="11" spans="1:11" ht="31.5">
      <c r="A11" s="1">
        <v>7</v>
      </c>
      <c r="B11" s="2" t="s">
        <v>23</v>
      </c>
      <c r="C11" s="2"/>
      <c r="D11" s="2" t="s">
        <v>12</v>
      </c>
      <c r="E11" s="2">
        <v>20</v>
      </c>
      <c r="F11" s="16"/>
      <c r="G11" s="18"/>
      <c r="H11" s="3">
        <f t="shared" si="0"/>
        <v>0</v>
      </c>
      <c r="I11" s="3">
        <f t="shared" si="1"/>
        <v>0</v>
      </c>
      <c r="J11" s="16">
        <f t="shared" si="2"/>
        <v>0</v>
      </c>
      <c r="K11" s="2" t="s">
        <v>13</v>
      </c>
    </row>
    <row r="12" spans="1:11" ht="31.5">
      <c r="A12" s="1">
        <v>8</v>
      </c>
      <c r="B12" s="2" t="s">
        <v>24</v>
      </c>
      <c r="C12" s="2"/>
      <c r="D12" s="2" t="s">
        <v>12</v>
      </c>
      <c r="E12" s="2">
        <v>3</v>
      </c>
      <c r="F12" s="16"/>
      <c r="G12" s="18"/>
      <c r="H12" s="3">
        <f t="shared" si="0"/>
        <v>0</v>
      </c>
      <c r="I12" s="3">
        <f t="shared" si="1"/>
        <v>0</v>
      </c>
      <c r="J12" s="16">
        <f t="shared" si="2"/>
        <v>0</v>
      </c>
      <c r="K12" s="2" t="s">
        <v>25</v>
      </c>
    </row>
    <row r="13" spans="1:11" ht="63">
      <c r="A13" s="1">
        <v>9</v>
      </c>
      <c r="B13" s="2" t="s">
        <v>76</v>
      </c>
      <c r="C13" s="2"/>
      <c r="D13" s="2" t="s">
        <v>12</v>
      </c>
      <c r="E13" s="2">
        <v>5</v>
      </c>
      <c r="F13" s="16"/>
      <c r="G13" s="18"/>
      <c r="H13" s="3">
        <f t="shared" si="0"/>
        <v>0</v>
      </c>
      <c r="I13" s="3">
        <f t="shared" si="1"/>
        <v>0</v>
      </c>
      <c r="J13" s="16">
        <f t="shared" si="2"/>
        <v>0</v>
      </c>
      <c r="K13" s="2" t="s">
        <v>26</v>
      </c>
    </row>
    <row r="14" spans="1:11" ht="31.5">
      <c r="A14" s="1">
        <v>10</v>
      </c>
      <c r="B14" s="2" t="s">
        <v>27</v>
      </c>
      <c r="C14" s="2"/>
      <c r="D14" s="2" t="s">
        <v>12</v>
      </c>
      <c r="E14" s="2">
        <v>5</v>
      </c>
      <c r="F14" s="16"/>
      <c r="G14" s="18"/>
      <c r="H14" s="3">
        <f t="shared" si="0"/>
        <v>0</v>
      </c>
      <c r="I14" s="3">
        <f t="shared" si="1"/>
        <v>0</v>
      </c>
      <c r="J14" s="16">
        <f t="shared" si="2"/>
        <v>0</v>
      </c>
      <c r="K14" s="2" t="s">
        <v>28</v>
      </c>
    </row>
    <row r="15" spans="1:11" ht="31.5">
      <c r="A15" s="1">
        <v>11</v>
      </c>
      <c r="B15" s="2" t="s">
        <v>29</v>
      </c>
      <c r="C15" s="2"/>
      <c r="D15" s="2" t="s">
        <v>12</v>
      </c>
      <c r="E15" s="2">
        <v>5</v>
      </c>
      <c r="F15" s="16"/>
      <c r="G15" s="18"/>
      <c r="H15" s="3">
        <f t="shared" si="0"/>
        <v>0</v>
      </c>
      <c r="I15" s="3">
        <f t="shared" si="1"/>
        <v>0</v>
      </c>
      <c r="J15" s="16">
        <f t="shared" si="2"/>
        <v>0</v>
      </c>
      <c r="K15" s="2" t="s">
        <v>28</v>
      </c>
    </row>
    <row r="16" spans="1:11" ht="31.5">
      <c r="A16" s="1">
        <v>12</v>
      </c>
      <c r="B16" s="2" t="s">
        <v>30</v>
      </c>
      <c r="C16" s="2"/>
      <c r="D16" s="2" t="s">
        <v>12</v>
      </c>
      <c r="E16" s="2">
        <v>10</v>
      </c>
      <c r="F16" s="16"/>
      <c r="G16" s="18"/>
      <c r="H16" s="3">
        <f t="shared" si="0"/>
        <v>0</v>
      </c>
      <c r="I16" s="3">
        <f t="shared" si="1"/>
        <v>0</v>
      </c>
      <c r="J16" s="16">
        <f t="shared" si="2"/>
        <v>0</v>
      </c>
      <c r="K16" s="2" t="s">
        <v>31</v>
      </c>
    </row>
    <row r="17" spans="1:11" ht="31.5">
      <c r="A17" s="1">
        <v>13</v>
      </c>
      <c r="B17" s="2" t="s">
        <v>32</v>
      </c>
      <c r="C17" s="2"/>
      <c r="D17" s="2" t="s">
        <v>12</v>
      </c>
      <c r="E17" s="2">
        <v>10</v>
      </c>
      <c r="F17" s="16"/>
      <c r="G17" s="18"/>
      <c r="H17" s="3">
        <f t="shared" si="0"/>
        <v>0</v>
      </c>
      <c r="I17" s="3">
        <f t="shared" si="1"/>
        <v>0</v>
      </c>
      <c r="J17" s="16">
        <f t="shared" si="2"/>
        <v>0</v>
      </c>
      <c r="K17" s="2" t="s">
        <v>31</v>
      </c>
    </row>
    <row r="18" spans="1:11" ht="31.5">
      <c r="A18" s="1">
        <v>14</v>
      </c>
      <c r="B18" s="2" t="s">
        <v>33</v>
      </c>
      <c r="C18" s="2"/>
      <c r="D18" s="2" t="s">
        <v>12</v>
      </c>
      <c r="E18" s="2">
        <v>5</v>
      </c>
      <c r="F18" s="16"/>
      <c r="G18" s="18"/>
      <c r="H18" s="3">
        <f t="shared" si="0"/>
        <v>0</v>
      </c>
      <c r="I18" s="3">
        <f t="shared" si="1"/>
        <v>0</v>
      </c>
      <c r="J18" s="16">
        <f t="shared" si="2"/>
        <v>0</v>
      </c>
      <c r="K18" s="2" t="s">
        <v>34</v>
      </c>
    </row>
    <row r="19" spans="1:11" ht="31.5">
      <c r="A19" s="1">
        <v>15</v>
      </c>
      <c r="B19" s="2" t="s">
        <v>35</v>
      </c>
      <c r="C19" s="2"/>
      <c r="D19" s="2" t="s">
        <v>12</v>
      </c>
      <c r="E19" s="2">
        <v>10</v>
      </c>
      <c r="F19" s="16"/>
      <c r="G19" s="18"/>
      <c r="H19" s="3">
        <f t="shared" si="0"/>
        <v>0</v>
      </c>
      <c r="I19" s="3">
        <f t="shared" si="1"/>
        <v>0</v>
      </c>
      <c r="J19" s="16">
        <f t="shared" si="2"/>
        <v>0</v>
      </c>
      <c r="K19" s="2" t="s">
        <v>60</v>
      </c>
    </row>
    <row r="20" spans="1:11" ht="31.5">
      <c r="A20" s="1">
        <v>16</v>
      </c>
      <c r="B20" s="2" t="s">
        <v>36</v>
      </c>
      <c r="C20" s="2"/>
      <c r="D20" s="2" t="s">
        <v>12</v>
      </c>
      <c r="E20" s="2">
        <v>10</v>
      </c>
      <c r="F20" s="16"/>
      <c r="G20" s="18"/>
      <c r="H20" s="3">
        <f t="shared" si="0"/>
        <v>0</v>
      </c>
      <c r="I20" s="3">
        <f t="shared" si="1"/>
        <v>0</v>
      </c>
      <c r="J20" s="16">
        <f t="shared" si="2"/>
        <v>0</v>
      </c>
      <c r="K20" s="2" t="s">
        <v>15</v>
      </c>
    </row>
    <row r="21" spans="1:11" ht="31.5">
      <c r="A21" s="1">
        <v>17</v>
      </c>
      <c r="B21" s="2" t="s">
        <v>37</v>
      </c>
      <c r="C21" s="2"/>
      <c r="D21" s="2" t="s">
        <v>12</v>
      </c>
      <c r="E21" s="2">
        <v>10</v>
      </c>
      <c r="F21" s="16"/>
      <c r="G21" s="18"/>
      <c r="H21" s="3">
        <f t="shared" si="0"/>
        <v>0</v>
      </c>
      <c r="I21" s="3">
        <f t="shared" si="1"/>
        <v>0</v>
      </c>
      <c r="J21" s="16">
        <f t="shared" si="2"/>
        <v>0</v>
      </c>
      <c r="K21" s="2" t="s">
        <v>38</v>
      </c>
    </row>
    <row r="22" spans="1:11" ht="31.5">
      <c r="A22" s="1">
        <v>18</v>
      </c>
      <c r="B22" s="2" t="s">
        <v>39</v>
      </c>
      <c r="C22" s="2"/>
      <c r="D22" s="2" t="s">
        <v>12</v>
      </c>
      <c r="E22" s="2">
        <v>5</v>
      </c>
      <c r="F22" s="16"/>
      <c r="G22" s="18"/>
      <c r="H22" s="3">
        <f t="shared" si="0"/>
        <v>0</v>
      </c>
      <c r="I22" s="3">
        <f t="shared" si="1"/>
        <v>0</v>
      </c>
      <c r="J22" s="16">
        <f t="shared" si="2"/>
        <v>0</v>
      </c>
      <c r="K22" s="2" t="s">
        <v>26</v>
      </c>
    </row>
    <row r="23" spans="1:11" ht="31.5">
      <c r="A23" s="1">
        <v>19</v>
      </c>
      <c r="B23" s="2" t="s">
        <v>40</v>
      </c>
      <c r="C23" s="2"/>
      <c r="D23" s="2" t="s">
        <v>12</v>
      </c>
      <c r="E23" s="2">
        <v>1</v>
      </c>
      <c r="F23" s="16"/>
      <c r="G23" s="18"/>
      <c r="H23" s="3">
        <f t="shared" si="0"/>
        <v>0</v>
      </c>
      <c r="I23" s="3">
        <f t="shared" si="1"/>
        <v>0</v>
      </c>
      <c r="J23" s="16">
        <f t="shared" si="2"/>
        <v>0</v>
      </c>
      <c r="K23" s="2" t="s">
        <v>28</v>
      </c>
    </row>
    <row r="24" spans="1:11" ht="31.5">
      <c r="A24" s="1">
        <v>20</v>
      </c>
      <c r="B24" s="2" t="s">
        <v>41</v>
      </c>
      <c r="C24" s="2"/>
      <c r="D24" s="2" t="s">
        <v>12</v>
      </c>
      <c r="E24" s="2">
        <v>2</v>
      </c>
      <c r="F24" s="16"/>
      <c r="G24" s="18"/>
      <c r="H24" s="3">
        <f t="shared" si="0"/>
        <v>0</v>
      </c>
      <c r="I24" s="3">
        <f t="shared" si="1"/>
        <v>0</v>
      </c>
      <c r="J24" s="16">
        <f t="shared" si="2"/>
        <v>0</v>
      </c>
      <c r="K24" s="2" t="s">
        <v>26</v>
      </c>
    </row>
    <row r="25" spans="1:11" ht="47.25">
      <c r="A25" s="1">
        <v>21</v>
      </c>
      <c r="B25" s="2" t="s">
        <v>42</v>
      </c>
      <c r="C25" s="2"/>
      <c r="D25" s="2" t="s">
        <v>12</v>
      </c>
      <c r="E25" s="2">
        <v>20</v>
      </c>
      <c r="F25" s="16"/>
      <c r="G25" s="18"/>
      <c r="H25" s="3">
        <f t="shared" si="0"/>
        <v>0</v>
      </c>
      <c r="I25" s="3">
        <f t="shared" si="1"/>
        <v>0</v>
      </c>
      <c r="J25" s="16">
        <f t="shared" si="2"/>
        <v>0</v>
      </c>
      <c r="K25" s="2" t="s">
        <v>43</v>
      </c>
    </row>
    <row r="26" spans="1:11" ht="31.5">
      <c r="A26" s="1">
        <v>22</v>
      </c>
      <c r="B26" s="2" t="s">
        <v>44</v>
      </c>
      <c r="C26" s="2"/>
      <c r="D26" s="2" t="s">
        <v>12</v>
      </c>
      <c r="E26" s="2">
        <v>5</v>
      </c>
      <c r="F26" s="16"/>
      <c r="G26" s="18"/>
      <c r="H26" s="3">
        <f t="shared" si="0"/>
        <v>0</v>
      </c>
      <c r="I26" s="3">
        <f t="shared" si="1"/>
        <v>0</v>
      </c>
      <c r="J26" s="16">
        <f t="shared" si="2"/>
        <v>0</v>
      </c>
      <c r="K26" s="2" t="s">
        <v>45</v>
      </c>
    </row>
    <row r="27" spans="1:11" ht="31.5">
      <c r="A27" s="1">
        <v>23</v>
      </c>
      <c r="B27" s="2" t="s">
        <v>46</v>
      </c>
      <c r="C27" s="2"/>
      <c r="D27" s="2" t="s">
        <v>12</v>
      </c>
      <c r="E27" s="2">
        <v>10</v>
      </c>
      <c r="F27" s="16"/>
      <c r="G27" s="18"/>
      <c r="H27" s="3">
        <f t="shared" si="0"/>
        <v>0</v>
      </c>
      <c r="I27" s="3">
        <f t="shared" si="1"/>
        <v>0</v>
      </c>
      <c r="J27" s="16">
        <f t="shared" si="2"/>
        <v>0</v>
      </c>
      <c r="K27" s="2" t="s">
        <v>47</v>
      </c>
    </row>
    <row r="28" spans="1:11" ht="31.5">
      <c r="A28" s="1">
        <v>24</v>
      </c>
      <c r="B28" s="2" t="s">
        <v>48</v>
      </c>
      <c r="C28" s="2"/>
      <c r="D28" s="2" t="s">
        <v>12</v>
      </c>
      <c r="E28" s="2">
        <v>10</v>
      </c>
      <c r="F28" s="16"/>
      <c r="G28" s="18"/>
      <c r="H28" s="3">
        <f t="shared" si="0"/>
        <v>0</v>
      </c>
      <c r="I28" s="3">
        <f t="shared" si="1"/>
        <v>0</v>
      </c>
      <c r="J28" s="16">
        <f t="shared" si="2"/>
        <v>0</v>
      </c>
      <c r="K28" s="2" t="s">
        <v>49</v>
      </c>
    </row>
    <row r="29" spans="1:11" ht="31.5">
      <c r="A29" s="1">
        <v>25</v>
      </c>
      <c r="B29" s="2" t="s">
        <v>50</v>
      </c>
      <c r="C29" s="2"/>
      <c r="D29" s="2" t="s">
        <v>12</v>
      </c>
      <c r="E29" s="2">
        <v>5</v>
      </c>
      <c r="F29" s="16"/>
      <c r="G29" s="18"/>
      <c r="H29" s="3">
        <f t="shared" si="0"/>
        <v>0</v>
      </c>
      <c r="I29" s="3">
        <f t="shared" si="1"/>
        <v>0</v>
      </c>
      <c r="J29" s="16">
        <f t="shared" si="2"/>
        <v>0</v>
      </c>
      <c r="K29" s="2" t="s">
        <v>51</v>
      </c>
    </row>
    <row r="30" spans="1:11" ht="15.75">
      <c r="A30" s="1"/>
      <c r="B30" s="4" t="s">
        <v>52</v>
      </c>
      <c r="C30" s="5"/>
      <c r="D30" s="5"/>
      <c r="E30" s="6"/>
      <c r="F30" s="7"/>
      <c r="G30" s="5"/>
      <c r="H30" s="7"/>
      <c r="I30" s="14">
        <f>SUM(I5:I29)</f>
        <v>0</v>
      </c>
      <c r="J30" s="17">
        <f>SUM(J5:J29)</f>
        <v>0</v>
      </c>
      <c r="K30" s="8"/>
    </row>
    <row r="31" ht="31.5">
      <c r="B31" s="49" t="s">
        <v>79</v>
      </c>
    </row>
    <row r="32" spans="2:5" ht="16.5">
      <c r="B32" s="42" t="s">
        <v>75</v>
      </c>
      <c r="C32" s="43"/>
      <c r="D32" s="43"/>
      <c r="E32" s="43"/>
    </row>
    <row r="34" ht="12.75">
      <c r="B34" t="s">
        <v>69</v>
      </c>
    </row>
    <row r="35" ht="12.75">
      <c r="B35" t="s">
        <v>70</v>
      </c>
    </row>
    <row r="36" ht="12.75">
      <c r="B36" t="s">
        <v>71</v>
      </c>
    </row>
  </sheetData>
  <mergeCells count="1">
    <mergeCell ref="B3:I3"/>
  </mergeCells>
  <printOptions/>
  <pageMargins left="0.47" right="0.47" top="0.4" bottom="0.21" header="0.21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0"/>
  <sheetViews>
    <sheetView workbookViewId="0" topLeftCell="A1">
      <selection activeCell="G8" sqref="G8"/>
    </sheetView>
  </sheetViews>
  <sheetFormatPr defaultColWidth="9.00390625" defaultRowHeight="12.75"/>
  <cols>
    <col min="1" max="1" width="5.25390625" style="0" customWidth="1"/>
    <col min="2" max="2" width="46.875" style="0" customWidth="1"/>
    <col min="4" max="4" width="7.25390625" style="0" customWidth="1"/>
    <col min="7" max="7" width="7.00390625" style="0" customWidth="1"/>
    <col min="11" max="11" width="13.75390625" style="0" customWidth="1"/>
  </cols>
  <sheetData>
    <row r="4" ht="12.75">
      <c r="I4" t="s">
        <v>81</v>
      </c>
    </row>
    <row r="5" spans="1:11" ht="22.5">
      <c r="A5" s="45" t="s">
        <v>73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9.5" customHeight="1">
      <c r="A6" s="19" t="s">
        <v>0</v>
      </c>
      <c r="B6" s="19" t="s">
        <v>53</v>
      </c>
      <c r="C6" s="20" t="s">
        <v>2</v>
      </c>
      <c r="D6" s="19" t="s">
        <v>3</v>
      </c>
      <c r="E6" s="19" t="s">
        <v>4</v>
      </c>
      <c r="F6" s="20" t="s">
        <v>5</v>
      </c>
      <c r="G6" s="19" t="s">
        <v>6</v>
      </c>
      <c r="H6" s="20" t="s">
        <v>7</v>
      </c>
      <c r="I6" s="20" t="s">
        <v>8</v>
      </c>
      <c r="J6" s="20" t="s">
        <v>9</v>
      </c>
      <c r="K6" s="20" t="s">
        <v>10</v>
      </c>
    </row>
    <row r="7" spans="1:11" ht="31.5">
      <c r="A7" s="19">
        <v>1</v>
      </c>
      <c r="B7" s="21" t="s">
        <v>54</v>
      </c>
      <c r="C7" s="15"/>
      <c r="D7" s="19" t="s">
        <v>12</v>
      </c>
      <c r="E7" s="15">
        <v>15</v>
      </c>
      <c r="F7" s="17"/>
      <c r="G7" s="22"/>
      <c r="H7" s="17">
        <f>F7*G7+F7</f>
        <v>0</v>
      </c>
      <c r="I7" s="17">
        <f>E7*F7</f>
        <v>0</v>
      </c>
      <c r="J7" s="17">
        <f>I7*G7+I7</f>
        <v>0</v>
      </c>
      <c r="K7" s="15" t="s">
        <v>49</v>
      </c>
    </row>
    <row r="8" spans="1:11" ht="15.75">
      <c r="A8" s="19">
        <v>2</v>
      </c>
      <c r="B8" s="15" t="s">
        <v>55</v>
      </c>
      <c r="C8" s="15"/>
      <c r="D8" s="19" t="s">
        <v>12</v>
      </c>
      <c r="E8" s="15">
        <v>20</v>
      </c>
      <c r="F8" s="17"/>
      <c r="G8" s="22"/>
      <c r="H8" s="17">
        <f aca="true" t="shared" si="0" ref="H8:H14">F8*G8+F8</f>
        <v>0</v>
      </c>
      <c r="I8" s="17">
        <f aca="true" t="shared" si="1" ref="I8:I14">E8*F8</f>
        <v>0</v>
      </c>
      <c r="J8" s="17">
        <f aca="true" t="shared" si="2" ref="J8:J14">I8*G8+I8</f>
        <v>0</v>
      </c>
      <c r="K8" s="15" t="s">
        <v>56</v>
      </c>
    </row>
    <row r="9" spans="1:11" ht="15.75">
      <c r="A9" s="19">
        <v>3</v>
      </c>
      <c r="B9" s="15" t="s">
        <v>57</v>
      </c>
      <c r="C9" s="15"/>
      <c r="D9" s="19" t="s">
        <v>12</v>
      </c>
      <c r="E9" s="15">
        <v>5</v>
      </c>
      <c r="F9" s="17"/>
      <c r="G9" s="22"/>
      <c r="H9" s="17">
        <f t="shared" si="0"/>
        <v>0</v>
      </c>
      <c r="I9" s="17">
        <f t="shared" si="1"/>
        <v>0</v>
      </c>
      <c r="J9" s="17">
        <f t="shared" si="2"/>
        <v>0</v>
      </c>
      <c r="K9" s="15" t="s">
        <v>58</v>
      </c>
    </row>
    <row r="10" spans="1:11" ht="15.75">
      <c r="A10" s="19">
        <v>4</v>
      </c>
      <c r="B10" s="15" t="s">
        <v>59</v>
      </c>
      <c r="C10" s="15"/>
      <c r="D10" s="19" t="s">
        <v>12</v>
      </c>
      <c r="E10" s="15">
        <v>20</v>
      </c>
      <c r="F10" s="17"/>
      <c r="G10" s="22"/>
      <c r="H10" s="17">
        <f t="shared" si="0"/>
        <v>0</v>
      </c>
      <c r="I10" s="17">
        <f t="shared" si="1"/>
        <v>0</v>
      </c>
      <c r="J10" s="17">
        <f t="shared" si="2"/>
        <v>0</v>
      </c>
      <c r="K10" s="15" t="s">
        <v>60</v>
      </c>
    </row>
    <row r="11" spans="1:11" ht="78.75">
      <c r="A11" s="19">
        <v>5</v>
      </c>
      <c r="B11" s="21" t="s">
        <v>80</v>
      </c>
      <c r="C11" s="15"/>
      <c r="D11" s="19" t="s">
        <v>12</v>
      </c>
      <c r="E11" s="15">
        <v>40</v>
      </c>
      <c r="F11" s="17"/>
      <c r="G11" s="22"/>
      <c r="H11" s="17">
        <f t="shared" si="0"/>
        <v>0</v>
      </c>
      <c r="I11" s="17">
        <f t="shared" si="1"/>
        <v>0</v>
      </c>
      <c r="J11" s="17">
        <f t="shared" si="2"/>
        <v>0</v>
      </c>
      <c r="K11" s="15" t="s">
        <v>51</v>
      </c>
    </row>
    <row r="12" spans="1:11" ht="15.75">
      <c r="A12" s="19">
        <v>6</v>
      </c>
      <c r="B12" s="15" t="s">
        <v>61</v>
      </c>
      <c r="C12" s="15"/>
      <c r="D12" s="19" t="s">
        <v>12</v>
      </c>
      <c r="E12" s="15">
        <v>4</v>
      </c>
      <c r="F12" s="17"/>
      <c r="G12" s="22"/>
      <c r="H12" s="17">
        <f t="shared" si="0"/>
        <v>0</v>
      </c>
      <c r="I12" s="17">
        <f t="shared" si="1"/>
        <v>0</v>
      </c>
      <c r="J12" s="17">
        <f t="shared" si="2"/>
        <v>0</v>
      </c>
      <c r="K12" s="15" t="s">
        <v>49</v>
      </c>
    </row>
    <row r="13" spans="1:11" ht="31.5">
      <c r="A13" s="19">
        <v>7</v>
      </c>
      <c r="B13" s="21" t="s">
        <v>62</v>
      </c>
      <c r="C13" s="21"/>
      <c r="D13" s="19" t="s">
        <v>12</v>
      </c>
      <c r="E13" s="15">
        <v>8</v>
      </c>
      <c r="F13" s="17"/>
      <c r="G13" s="22"/>
      <c r="H13" s="17">
        <f t="shared" si="0"/>
        <v>0</v>
      </c>
      <c r="I13" s="17">
        <f t="shared" si="1"/>
        <v>0</v>
      </c>
      <c r="J13" s="17">
        <f t="shared" si="2"/>
        <v>0</v>
      </c>
      <c r="K13" s="15" t="s">
        <v>63</v>
      </c>
    </row>
    <row r="14" spans="1:11" ht="15.75">
      <c r="A14" s="19">
        <v>8</v>
      </c>
      <c r="B14" s="15" t="s">
        <v>64</v>
      </c>
      <c r="C14" s="15"/>
      <c r="D14" s="19" t="s">
        <v>12</v>
      </c>
      <c r="E14" s="15">
        <v>5</v>
      </c>
      <c r="F14" s="17"/>
      <c r="G14" s="22"/>
      <c r="H14" s="17">
        <f t="shared" si="0"/>
        <v>0</v>
      </c>
      <c r="I14" s="17">
        <f t="shared" si="1"/>
        <v>0</v>
      </c>
      <c r="J14" s="17">
        <f t="shared" si="2"/>
        <v>0</v>
      </c>
      <c r="K14" s="15" t="s">
        <v>65</v>
      </c>
    </row>
    <row r="15" spans="1:11" ht="15.75">
      <c r="A15" s="4"/>
      <c r="B15" s="5" t="s">
        <v>52</v>
      </c>
      <c r="C15" s="5"/>
      <c r="D15" s="5"/>
      <c r="E15" s="5"/>
      <c r="F15" s="7"/>
      <c r="G15" s="5"/>
      <c r="H15" s="5"/>
      <c r="I15" s="14">
        <f>SUM(I7:I14)</f>
        <v>0</v>
      </c>
      <c r="J15" s="14">
        <f>SUM(J7:J14)</f>
        <v>0</v>
      </c>
      <c r="K15" s="8"/>
    </row>
    <row r="16" ht="15.75">
      <c r="B16" s="50" t="s">
        <v>78</v>
      </c>
    </row>
    <row r="17" spans="2:5" ht="16.5">
      <c r="B17" s="42" t="s">
        <v>75</v>
      </c>
      <c r="C17" s="43"/>
      <c r="D17" s="43"/>
      <c r="E17" s="43"/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</sheetData>
  <mergeCells count="1">
    <mergeCell ref="A5:K5"/>
  </mergeCells>
  <printOptions/>
  <pageMargins left="0.19" right="0.19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G14" sqref="G14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10.125" style="0" customWidth="1"/>
    <col min="4" max="4" width="6.625" style="0" customWidth="1"/>
    <col min="11" max="11" width="14.00390625" style="0" bestFit="1" customWidth="1"/>
  </cols>
  <sheetData>
    <row r="2" ht="12.75">
      <c r="I2" t="s">
        <v>83</v>
      </c>
    </row>
    <row r="3" spans="1:11" ht="22.5">
      <c r="A3" s="48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31.5">
      <c r="A5" s="24" t="s">
        <v>0</v>
      </c>
      <c r="B5" s="24" t="s">
        <v>53</v>
      </c>
      <c r="C5" s="25" t="s">
        <v>2</v>
      </c>
      <c r="D5" s="24" t="s">
        <v>3</v>
      </c>
      <c r="E5" s="24" t="s">
        <v>85</v>
      </c>
      <c r="F5" s="25" t="s">
        <v>5</v>
      </c>
      <c r="G5" s="24" t="s">
        <v>6</v>
      </c>
      <c r="H5" s="25" t="s">
        <v>7</v>
      </c>
      <c r="I5" s="25" t="s">
        <v>8</v>
      </c>
      <c r="J5" s="25" t="s">
        <v>9</v>
      </c>
      <c r="K5" s="24" t="s">
        <v>10</v>
      </c>
    </row>
    <row r="6" spans="1:11" ht="15.75">
      <c r="A6" s="26">
        <v>1</v>
      </c>
      <c r="B6" s="27" t="s">
        <v>66</v>
      </c>
      <c r="C6" s="27"/>
      <c r="D6" s="26" t="s">
        <v>12</v>
      </c>
      <c r="E6" s="26">
        <v>6</v>
      </c>
      <c r="F6" s="37"/>
      <c r="G6" s="38"/>
      <c r="H6" s="34">
        <f>F6*G6+F6</f>
        <v>0</v>
      </c>
      <c r="I6" s="35">
        <f>E6*F6</f>
        <v>0</v>
      </c>
      <c r="J6" s="35">
        <f>I6*G6+I6</f>
        <v>0</v>
      </c>
      <c r="K6" s="24" t="s">
        <v>67</v>
      </c>
    </row>
    <row r="7" spans="1:11" ht="96.75" customHeight="1">
      <c r="A7" s="26">
        <v>2</v>
      </c>
      <c r="B7" s="51" t="s">
        <v>84</v>
      </c>
      <c r="C7" s="29"/>
      <c r="D7" s="33" t="s">
        <v>68</v>
      </c>
      <c r="E7" s="26">
        <v>30</v>
      </c>
      <c r="F7" s="36"/>
      <c r="G7" s="39"/>
      <c r="H7" s="34">
        <f>F7*G7+F7</f>
        <v>0</v>
      </c>
      <c r="I7" s="35">
        <f>E7*F7</f>
        <v>0</v>
      </c>
      <c r="J7" s="35">
        <f>I7*G7+I7</f>
        <v>0</v>
      </c>
      <c r="K7" s="24" t="s">
        <v>67</v>
      </c>
    </row>
    <row r="8" spans="1:11" ht="15.75">
      <c r="A8" s="30"/>
      <c r="B8" s="31" t="s">
        <v>52</v>
      </c>
      <c r="C8" s="28"/>
      <c r="D8" s="28"/>
      <c r="E8" s="28"/>
      <c r="F8" s="28"/>
      <c r="G8" s="28"/>
      <c r="H8" s="28"/>
      <c r="I8" s="40">
        <f>SUM(I6:I7)</f>
        <v>0</v>
      </c>
      <c r="J8" s="41">
        <f>SUM(J6:J7)</f>
        <v>0</v>
      </c>
      <c r="K8" s="32"/>
    </row>
    <row r="9" ht="12.75">
      <c r="B9" t="s">
        <v>82</v>
      </c>
    </row>
    <row r="10" spans="2:5" ht="16.5">
      <c r="B10" s="42" t="s">
        <v>75</v>
      </c>
      <c r="C10" s="43"/>
      <c r="D10" s="43"/>
      <c r="E10" s="43"/>
    </row>
    <row r="12" ht="12.75">
      <c r="A12" t="s">
        <v>69</v>
      </c>
    </row>
    <row r="13" ht="12.75">
      <c r="A13" t="s">
        <v>70</v>
      </c>
    </row>
    <row r="14" ht="12.75">
      <c r="A14" t="s">
        <v>71</v>
      </c>
    </row>
  </sheetData>
  <mergeCells count="1">
    <mergeCell ref="A3:K3"/>
  </mergeCells>
  <printOptions/>
  <pageMargins left="0.8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2011-10-21T08:58:53Z</cp:lastPrinted>
  <dcterms:created xsi:type="dcterms:W3CDTF">1997-02-26T13:46:56Z</dcterms:created>
  <dcterms:modified xsi:type="dcterms:W3CDTF">2011-10-21T09:09:10Z</dcterms:modified>
  <cp:category/>
  <cp:version/>
  <cp:contentType/>
  <cp:contentStatus/>
</cp:coreProperties>
</file>