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</sheets>
  <definedNames/>
  <calcPr fullCalcOnLoad="1"/>
</workbook>
</file>

<file path=xl/sharedStrings.xml><?xml version="1.0" encoding="utf-8"?>
<sst xmlns="http://schemas.openxmlformats.org/spreadsheetml/2006/main" count="167" uniqueCount="63">
  <si>
    <t>Lp</t>
  </si>
  <si>
    <t>jm</t>
  </si>
  <si>
    <t>Ilość</t>
  </si>
  <si>
    <t>kg</t>
  </si>
  <si>
    <t>op</t>
  </si>
  <si>
    <t>szt</t>
  </si>
  <si>
    <t>Cena netto</t>
  </si>
  <si>
    <t>Wartość netto</t>
  </si>
  <si>
    <t>Wartość brutto</t>
  </si>
  <si>
    <t>RAZEM</t>
  </si>
  <si>
    <t xml:space="preserve"> </t>
  </si>
  <si>
    <t>CPV</t>
  </si>
  <si>
    <t>Cena brutto</t>
  </si>
  <si>
    <t>33.14.11.14-2</t>
  </si>
  <si>
    <t>mb</t>
  </si>
  <si>
    <t>33.14.11.19-7</t>
  </si>
  <si>
    <t>33.14.11.15-9</t>
  </si>
  <si>
    <t>33.14.11.18-0</t>
  </si>
  <si>
    <t>Siatka elastyczna opatrunkowa nr 8 x 1m w stanie nierozciągniętym</t>
  </si>
  <si>
    <t>Siatka elastyczna opatrunkowa nr 6 x 1m w stanie nierozciągniętym</t>
  </si>
  <si>
    <t>Siatka elastyczna opatrunkowa nr 10 x 1m w stanie nierozciągniętym</t>
  </si>
  <si>
    <t>33.14.11.10-4</t>
  </si>
  <si>
    <t>33.14.11.17-3</t>
  </si>
  <si>
    <t>Wata opatrunkowa bawełniano - wiskozowa a 500g</t>
  </si>
  <si>
    <t>Vat%</t>
  </si>
  <si>
    <t>Razem</t>
  </si>
  <si>
    <t>Gaza bawełniana 17N szer 90cm, wyrób klasy IIa,reguła 7</t>
  </si>
  <si>
    <t>Lignina medyczna, biała 40cm x 60cm</t>
  </si>
  <si>
    <t>Chustka trójkątna z włókniny</t>
  </si>
  <si>
    <t>Seton gazowy z podwijanymi brzegami, 1m x 10cm, 4W, jałowy a 1szt, wyrób klasy IIa, regula 7 sterylizowane w parze wodnej</t>
  </si>
  <si>
    <t>Tupfer fasola, 15cm x 15cm, RTG, jałowa a 10szt, wyrób klasy IIa, reguła 7 sterylizowane w parze wodnej</t>
  </si>
  <si>
    <t xml:space="preserve">Gaza bawełniana wyjałowiona 1m kw 13N, wyrób klasy IIa, reguła 7 </t>
  </si>
  <si>
    <t xml:space="preserve">Gaza bawełniana wyjałowiona 1/2m kw 13N, wyrób klasy IIa, reguła 7 </t>
  </si>
  <si>
    <t>Kompresy gaz 17N 12W 10cm x 10cm a 3szt jałowe, wyrób klasy IIa, regula 7 podwijane brzegi</t>
  </si>
  <si>
    <t>Kompresy gaz 17N 12W  5cm x 5cm a 100szt niejałowe, wyrób klasy IIa, reguła 7 podwijane brzegi</t>
  </si>
  <si>
    <t>Kompresy gaz 17N 12W 5cm x 5cm a 3szt jałowe, wyrób klasy IIa, reguła 7 podwijane brzegi</t>
  </si>
  <si>
    <t>Kompresy gaz 17N 12W 7,5cm x 7,5cm a 100szt niejałowe, wyrób klasy IIa, reguła 7 podwijane brzegi</t>
  </si>
  <si>
    <t>Kompresy gaz 17N 12W 7,5cm x 7.5cm a 3szt jałowe, wyrób klasy IIa, reguła 7 podwijane brzegi</t>
  </si>
  <si>
    <t>Setony gazowe z podwijanymi brzegami 2m x 1cm a 200szt, wyrób klasy IIa, reguła 7</t>
  </si>
  <si>
    <t>Setony gazowe z podwijanymi brzegami 2m x 2cm a 120szt, wyrób klasy IIa, reguła 7</t>
  </si>
  <si>
    <t>Setony gazowe z podwijanymi brzegami 2m x 5cm a 68szt, wyrób klasy IIa, reguła 7</t>
  </si>
  <si>
    <t>Producent, kod katalogowy, nazwa handlowa</t>
  </si>
  <si>
    <t>Opis</t>
  </si>
  <si>
    <t>Watość brutto</t>
  </si>
  <si>
    <t>producent kod katalogowy, nazwa handlowa</t>
  </si>
  <si>
    <t>Kompresy gaz 17N 12W 10cm x 10cm a 100szt niejałowe, wyrób klasy IIa, reguła 7 podwijane brzegi</t>
  </si>
  <si>
    <t xml:space="preserve">33.14.11.18-0 </t>
  </si>
  <si>
    <t>Zamawiający dopuszcza wycenę kompresów pakowanych po: 2,3szt z odpowiednim przeliczeniem podanych ilości</t>
  </si>
  <si>
    <t>Załącznik nr 3.1 do SIWZ</t>
  </si>
  <si>
    <t>PAKIET 1 OPATRUNKI 1</t>
  </si>
  <si>
    <t>PAKIET 2 OPATRUNKI 2</t>
  </si>
  <si>
    <t>Załącznik nr 3.2 do SIWZ</t>
  </si>
  <si>
    <t>PAKIET 3 OPATRUNKI 3</t>
  </si>
  <si>
    <t>Załącznik nr 3.3 do SIWZ</t>
  </si>
  <si>
    <t>Załącznik nr 3.4 do SIWZ</t>
  </si>
  <si>
    <t>PAKIET 4 OPATRUNKI 4</t>
  </si>
  <si>
    <t>PAKIET 5 SIATKI ELASTYCZNE</t>
  </si>
  <si>
    <t>Załącznik nr 3.5 do SIWZ</t>
  </si>
  <si>
    <t>Załącznik nr 3.6 do SIWZ</t>
  </si>
  <si>
    <t>PAKIET 6 TUPFERY</t>
  </si>
  <si>
    <t>wartość brutto:……………zł słownie……………………………………………………………</t>
  </si>
  <si>
    <t>w tym .vat…………..zł słownie………………………………………………………….</t>
  </si>
  <si>
    <t>netto………………zł słownie………………………………………………………….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</si>
</sst>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2"/>
      <name val="Times New Roman CE"/>
      <family val="0"/>
    </font>
    <font>
      <b/>
      <sz val="18"/>
      <name val="Times New Roman"/>
      <family val="1"/>
    </font>
    <font>
      <sz val="8"/>
      <name val="Times New Roman CE"/>
      <family val="0"/>
    </font>
    <font>
      <b/>
      <sz val="18"/>
      <name val="Times New Roman CE"/>
      <family val="0"/>
    </font>
    <font>
      <sz val="16"/>
      <name val="Times New Roman CE"/>
      <family val="0"/>
    </font>
    <font>
      <sz val="1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9" fontId="0" fillId="0" borderId="4" xfId="0" applyNumberFormat="1" applyBorder="1" applyAlignment="1">
      <alignment/>
    </xf>
    <xf numFmtId="9" fontId="0" fillId="0" borderId="1" xfId="0" applyNumberFormat="1" applyBorder="1" applyAlignment="1">
      <alignment/>
    </xf>
    <xf numFmtId="4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1" xfId="0" applyNumberFormat="1" applyBorder="1" applyAlignment="1">
      <alignment horizontal="right" wrapText="1"/>
    </xf>
    <xf numFmtId="4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workbookViewId="0" topLeftCell="A1">
      <selection activeCell="D13" sqref="D13"/>
    </sheetView>
  </sheetViews>
  <sheetFormatPr defaultColWidth="8.796875" defaultRowHeight="15"/>
  <cols>
    <col min="1" max="1" width="3.19921875" style="0" customWidth="1"/>
    <col min="2" max="2" width="51.8984375" style="0" customWidth="1"/>
    <col min="3" max="3" width="10.59765625" style="0" customWidth="1"/>
    <col min="4" max="4" width="4.69921875" style="0" customWidth="1"/>
    <col min="5" max="5" width="6.69921875" style="0" customWidth="1"/>
    <col min="6" max="6" width="9.5" style="0" customWidth="1"/>
    <col min="7" max="7" width="6.09765625" style="0" customWidth="1"/>
    <col min="8" max="8" width="10.3984375" style="0" customWidth="1"/>
    <col min="9" max="9" width="9.8984375" style="4" customWidth="1"/>
    <col min="10" max="10" width="8.5" style="0" customWidth="1"/>
    <col min="11" max="11" width="12.19921875" style="0" customWidth="1"/>
  </cols>
  <sheetData>
    <row r="1" ht="14.25" customHeight="1"/>
    <row r="2" ht="15.75">
      <c r="I2" s="4" t="s">
        <v>48</v>
      </c>
    </row>
    <row r="3" spans="2:11" ht="22.5">
      <c r="B3" s="32" t="s">
        <v>49</v>
      </c>
      <c r="C3" s="32"/>
      <c r="D3" s="32"/>
      <c r="E3" s="32"/>
      <c r="F3" s="32"/>
      <c r="G3" s="32"/>
      <c r="H3" s="32"/>
      <c r="I3" s="32"/>
      <c r="J3" s="32"/>
      <c r="K3" s="8"/>
    </row>
    <row r="4" ht="9" customHeight="1"/>
    <row r="5" ht="0.75" customHeight="1"/>
    <row r="6" spans="1:11" s="15" customFormat="1" ht="59.25" customHeight="1">
      <c r="A6" s="5" t="s">
        <v>0</v>
      </c>
      <c r="B6" s="5" t="s">
        <v>42</v>
      </c>
      <c r="C6" s="11" t="s">
        <v>41</v>
      </c>
      <c r="D6" s="5" t="s">
        <v>1</v>
      </c>
      <c r="E6" s="5" t="s">
        <v>2</v>
      </c>
      <c r="F6" s="5" t="s">
        <v>6</v>
      </c>
      <c r="G6" s="11" t="s">
        <v>24</v>
      </c>
      <c r="H6" s="11" t="s">
        <v>12</v>
      </c>
      <c r="I6" s="11" t="s">
        <v>7</v>
      </c>
      <c r="J6" s="11" t="s">
        <v>8</v>
      </c>
      <c r="K6" s="11" t="s">
        <v>11</v>
      </c>
    </row>
    <row r="7" spans="1:11" ht="15.75">
      <c r="A7" s="9">
        <v>1</v>
      </c>
      <c r="B7" s="14" t="s">
        <v>28</v>
      </c>
      <c r="C7" s="14"/>
      <c r="D7" s="9" t="s">
        <v>5</v>
      </c>
      <c r="E7" s="9">
        <v>400</v>
      </c>
      <c r="F7" s="24"/>
      <c r="G7" s="22"/>
      <c r="H7" s="26">
        <f>F7*G7+F7</f>
        <v>0</v>
      </c>
      <c r="I7" s="27">
        <f>E7*F7</f>
        <v>0</v>
      </c>
      <c r="J7" s="26">
        <f>I7*G7+I7</f>
        <v>0</v>
      </c>
      <c r="K7" s="14" t="s">
        <v>13</v>
      </c>
    </row>
    <row r="8" spans="1:11" ht="15.75">
      <c r="A8" s="9">
        <v>2</v>
      </c>
      <c r="B8" s="1" t="s">
        <v>26</v>
      </c>
      <c r="C8" s="1"/>
      <c r="D8" s="5" t="s">
        <v>14</v>
      </c>
      <c r="E8" s="5">
        <v>1800</v>
      </c>
      <c r="F8" s="25"/>
      <c r="G8" s="23"/>
      <c r="H8" s="26">
        <f>F8*G8+F8</f>
        <v>0</v>
      </c>
      <c r="I8" s="27">
        <f>E8*F8</f>
        <v>0</v>
      </c>
      <c r="J8" s="26">
        <f>I8*G8+I8</f>
        <v>0</v>
      </c>
      <c r="K8" s="1" t="s">
        <v>13</v>
      </c>
    </row>
    <row r="9" spans="1:11" ht="31.5">
      <c r="A9" s="9">
        <v>3</v>
      </c>
      <c r="B9" s="10" t="s">
        <v>31</v>
      </c>
      <c r="C9" s="1"/>
      <c r="D9" s="5" t="s">
        <v>4</v>
      </c>
      <c r="E9" s="5">
        <v>6000</v>
      </c>
      <c r="F9" s="25"/>
      <c r="G9" s="23"/>
      <c r="H9" s="26">
        <f>F9*G9+F9</f>
        <v>0</v>
      </c>
      <c r="I9" s="27">
        <f>E9*F9</f>
        <v>0</v>
      </c>
      <c r="J9" s="26">
        <f>I9*G9+I9</f>
        <v>0</v>
      </c>
      <c r="K9" s="1" t="s">
        <v>13</v>
      </c>
    </row>
    <row r="10" spans="1:11" ht="31.5">
      <c r="A10" s="9">
        <v>4</v>
      </c>
      <c r="B10" s="10" t="s">
        <v>32</v>
      </c>
      <c r="C10" s="1"/>
      <c r="D10" s="5" t="s">
        <v>4</v>
      </c>
      <c r="E10" s="5">
        <v>300</v>
      </c>
      <c r="F10" s="25"/>
      <c r="G10" s="23"/>
      <c r="H10" s="26">
        <f>F10*G10+F10</f>
        <v>0</v>
      </c>
      <c r="I10" s="27">
        <f>E10*F10</f>
        <v>0</v>
      </c>
      <c r="J10" s="26">
        <f>I10*G10+I10</f>
        <v>0</v>
      </c>
      <c r="K10" s="1" t="s">
        <v>13</v>
      </c>
    </row>
    <row r="11" spans="1:11" ht="15.75">
      <c r="A11" s="5" t="s">
        <v>10</v>
      </c>
      <c r="B11" s="2" t="s">
        <v>9</v>
      </c>
      <c r="C11" s="2"/>
      <c r="D11" s="2"/>
      <c r="E11" s="2"/>
      <c r="F11" s="2"/>
      <c r="G11" s="2"/>
      <c r="H11" s="2"/>
      <c r="I11" s="6">
        <f>SUM(I7:I10)</f>
        <v>0</v>
      </c>
      <c r="J11" s="29">
        <f>SUM(J7:J10)</f>
        <v>0</v>
      </c>
      <c r="K11" s="1"/>
    </row>
    <row r="12" ht="15.75">
      <c r="I12" s="7"/>
    </row>
    <row r="14" ht="15.75">
      <c r="B14" t="s">
        <v>60</v>
      </c>
    </row>
    <row r="15" ht="15.75">
      <c r="B15" t="s">
        <v>61</v>
      </c>
    </row>
    <row r="16" ht="15.75">
      <c r="B16" t="s">
        <v>62</v>
      </c>
    </row>
  </sheetData>
  <mergeCells count="1">
    <mergeCell ref="B3:J3"/>
  </mergeCells>
  <printOptions/>
  <pageMargins left="0.29" right="0.22" top="0.62" bottom="0.6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F6" sqref="F6:G6"/>
    </sheetView>
  </sheetViews>
  <sheetFormatPr defaultColWidth="8.796875" defaultRowHeight="15"/>
  <cols>
    <col min="1" max="1" width="4.19921875" style="0" customWidth="1"/>
    <col min="2" max="2" width="46.8984375" style="0" customWidth="1"/>
    <col min="3" max="3" width="10.5" style="0" customWidth="1"/>
    <col min="4" max="4" width="4.59765625" style="0" customWidth="1"/>
    <col min="7" max="7" width="5.3984375" style="0" customWidth="1"/>
    <col min="8" max="8" width="10.19921875" style="0" customWidth="1"/>
    <col min="9" max="9" width="10" style="0" customWidth="1"/>
    <col min="10" max="10" width="10.3984375" style="0" customWidth="1"/>
    <col min="11" max="11" width="12" style="0" customWidth="1"/>
  </cols>
  <sheetData>
    <row r="2" ht="15.75">
      <c r="J2" s="4" t="s">
        <v>51</v>
      </c>
    </row>
    <row r="3" spans="1:11" ht="22.5">
      <c r="A3" s="33" t="s">
        <v>50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5" spans="1:11" ht="66" customHeight="1">
      <c r="A5" s="5" t="s">
        <v>0</v>
      </c>
      <c r="B5" s="5" t="s">
        <v>42</v>
      </c>
      <c r="C5" s="11" t="s">
        <v>41</v>
      </c>
      <c r="D5" s="5" t="s">
        <v>1</v>
      </c>
      <c r="E5" s="5" t="s">
        <v>2</v>
      </c>
      <c r="F5" s="5" t="s">
        <v>6</v>
      </c>
      <c r="G5" s="5" t="s">
        <v>24</v>
      </c>
      <c r="H5" s="5" t="s">
        <v>12</v>
      </c>
      <c r="I5" s="11" t="s">
        <v>7</v>
      </c>
      <c r="J5" s="11" t="s">
        <v>8</v>
      </c>
      <c r="K5" s="5" t="s">
        <v>11</v>
      </c>
    </row>
    <row r="6" spans="1:11" ht="31.5">
      <c r="A6" s="5">
        <v>1</v>
      </c>
      <c r="B6" s="10" t="s">
        <v>45</v>
      </c>
      <c r="C6" s="1"/>
      <c r="D6" s="5" t="s">
        <v>4</v>
      </c>
      <c r="E6" s="5">
        <v>3800</v>
      </c>
      <c r="F6" s="28"/>
      <c r="G6" s="23"/>
      <c r="H6" s="28">
        <f>F6*G6+F6</f>
        <v>0</v>
      </c>
      <c r="I6" s="30">
        <f>E6*F6</f>
        <v>0</v>
      </c>
      <c r="J6" s="28">
        <f>I6*G6+I6</f>
        <v>0</v>
      </c>
      <c r="K6" s="1" t="s">
        <v>15</v>
      </c>
    </row>
    <row r="7" spans="1:12" ht="31.5">
      <c r="A7" s="5">
        <v>2</v>
      </c>
      <c r="B7" s="10" t="s">
        <v>34</v>
      </c>
      <c r="C7" s="1"/>
      <c r="D7" s="5" t="s">
        <v>4</v>
      </c>
      <c r="E7" s="5">
        <v>2460</v>
      </c>
      <c r="F7" s="28"/>
      <c r="G7" s="23"/>
      <c r="H7" s="28">
        <f>F7*G7+F7</f>
        <v>0</v>
      </c>
      <c r="I7" s="30">
        <f>E7*F7</f>
        <v>0</v>
      </c>
      <c r="J7" s="28">
        <f>I7*G7+I7</f>
        <v>0</v>
      </c>
      <c r="K7" s="1" t="s">
        <v>15</v>
      </c>
      <c r="L7" t="s">
        <v>10</v>
      </c>
    </row>
    <row r="8" spans="1:11" ht="31.5">
      <c r="A8" s="5">
        <v>3</v>
      </c>
      <c r="B8" s="10" t="s">
        <v>36</v>
      </c>
      <c r="C8" s="1"/>
      <c r="D8" s="5" t="s">
        <v>4</v>
      </c>
      <c r="E8" s="5">
        <v>4500</v>
      </c>
      <c r="F8" s="28"/>
      <c r="G8" s="23"/>
      <c r="H8" s="28">
        <f>F8*G8+F8</f>
        <v>0</v>
      </c>
      <c r="I8" s="30">
        <f>E8*F8</f>
        <v>0</v>
      </c>
      <c r="J8" s="28">
        <f>I8*G8+I8</f>
        <v>0</v>
      </c>
      <c r="K8" s="1" t="s">
        <v>15</v>
      </c>
    </row>
    <row r="9" spans="1:11" ht="15.75">
      <c r="A9" s="1"/>
      <c r="B9" s="12" t="s">
        <v>25</v>
      </c>
      <c r="C9" s="2"/>
      <c r="D9" s="2"/>
      <c r="E9" s="2"/>
      <c r="F9" s="2"/>
      <c r="G9" s="2"/>
      <c r="H9" s="2"/>
      <c r="I9" s="13">
        <f>SUM(I6:I8)</f>
        <v>0</v>
      </c>
      <c r="J9" s="31">
        <f>SUM(J6:J8)</f>
        <v>0</v>
      </c>
      <c r="K9" s="3"/>
    </row>
    <row r="12" ht="15.75">
      <c r="B12" t="s">
        <v>60</v>
      </c>
    </row>
    <row r="13" ht="15.75">
      <c r="B13" t="s">
        <v>61</v>
      </c>
    </row>
    <row r="14" ht="15.75">
      <c r="B14" t="s">
        <v>62</v>
      </c>
    </row>
  </sheetData>
  <mergeCells count="1">
    <mergeCell ref="A3:K3"/>
  </mergeCells>
  <printOptions/>
  <pageMargins left="0.32" right="0.32" top="0.83" bottom="0.6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F5" sqref="F5:G5"/>
    </sheetView>
  </sheetViews>
  <sheetFormatPr defaultColWidth="8.796875" defaultRowHeight="15"/>
  <cols>
    <col min="1" max="1" width="4.09765625" style="0" customWidth="1"/>
    <col min="2" max="2" width="49.5" style="0" customWidth="1"/>
    <col min="3" max="3" width="11" style="0" customWidth="1"/>
    <col min="4" max="4" width="4.09765625" style="0" customWidth="1"/>
    <col min="5" max="5" width="7.8984375" style="0" customWidth="1"/>
    <col min="6" max="6" width="9.3984375" style="0" customWidth="1"/>
    <col min="7" max="7" width="5.59765625" style="0" customWidth="1"/>
    <col min="8" max="8" width="9.59765625" style="0" customWidth="1"/>
    <col min="9" max="9" width="8.09765625" style="0" customWidth="1"/>
    <col min="11" max="11" width="12.09765625" style="0" customWidth="1"/>
  </cols>
  <sheetData>
    <row r="1" ht="15.75">
      <c r="J1" s="4" t="s">
        <v>53</v>
      </c>
    </row>
    <row r="2" spans="1:12" ht="23.25" customHeight="1">
      <c r="A2" s="33" t="s">
        <v>52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1:11" ht="60" customHeight="1">
      <c r="A4" s="5" t="s">
        <v>0</v>
      </c>
      <c r="B4" s="5" t="s">
        <v>42</v>
      </c>
      <c r="C4" s="11" t="s">
        <v>41</v>
      </c>
      <c r="D4" s="5" t="s">
        <v>1</v>
      </c>
      <c r="E4" s="5" t="s">
        <v>2</v>
      </c>
      <c r="F4" s="5" t="s">
        <v>6</v>
      </c>
      <c r="G4" s="5" t="s">
        <v>24</v>
      </c>
      <c r="H4" s="5" t="s">
        <v>12</v>
      </c>
      <c r="I4" s="11" t="s">
        <v>7</v>
      </c>
      <c r="J4" s="11" t="s">
        <v>8</v>
      </c>
      <c r="K4" s="5" t="s">
        <v>11</v>
      </c>
    </row>
    <row r="5" spans="1:11" ht="31.5">
      <c r="A5" s="1">
        <v>1</v>
      </c>
      <c r="B5" s="10" t="s">
        <v>33</v>
      </c>
      <c r="C5" s="1"/>
      <c r="D5" s="5" t="s">
        <v>4</v>
      </c>
      <c r="E5" s="5">
        <v>9500</v>
      </c>
      <c r="F5" s="28"/>
      <c r="G5" s="23"/>
      <c r="H5" s="28">
        <f>F5*G5+F5</f>
        <v>0</v>
      </c>
      <c r="I5" s="28">
        <f>E5*F5</f>
        <v>0</v>
      </c>
      <c r="J5" s="28">
        <f>I5*G5+I5</f>
        <v>0</v>
      </c>
      <c r="K5" s="1" t="s">
        <v>15</v>
      </c>
    </row>
    <row r="6" spans="1:11" ht="31.5">
      <c r="A6" s="1">
        <v>2</v>
      </c>
      <c r="B6" s="10" t="s">
        <v>35</v>
      </c>
      <c r="C6" s="1"/>
      <c r="D6" s="5" t="s">
        <v>4</v>
      </c>
      <c r="E6" s="5">
        <v>7500</v>
      </c>
      <c r="F6" s="28"/>
      <c r="G6" s="23"/>
      <c r="H6" s="28">
        <f>F6*G6+F6</f>
        <v>0</v>
      </c>
      <c r="I6" s="28">
        <f>E6*F6</f>
        <v>0</v>
      </c>
      <c r="J6" s="28">
        <f>I6*G6+I6</f>
        <v>0</v>
      </c>
      <c r="K6" s="1" t="s">
        <v>15</v>
      </c>
    </row>
    <row r="7" spans="1:12" ht="31.5">
      <c r="A7" s="1">
        <v>3</v>
      </c>
      <c r="B7" s="10" t="s">
        <v>37</v>
      </c>
      <c r="C7" s="1"/>
      <c r="D7" s="5" t="s">
        <v>4</v>
      </c>
      <c r="E7" s="5">
        <v>28000</v>
      </c>
      <c r="F7" s="28"/>
      <c r="G7" s="23"/>
      <c r="H7" s="28">
        <f>F7*G7+F7</f>
        <v>0</v>
      </c>
      <c r="I7" s="28">
        <f>E7*F7</f>
        <v>0</v>
      </c>
      <c r="J7" s="28">
        <f>I7*G7+I7</f>
        <v>0</v>
      </c>
      <c r="K7" s="1" t="s">
        <v>15</v>
      </c>
      <c r="L7" t="s">
        <v>10</v>
      </c>
    </row>
    <row r="8" spans="1:11" ht="15.75">
      <c r="A8" s="1"/>
      <c r="B8" s="2" t="s">
        <v>25</v>
      </c>
      <c r="C8" s="2"/>
      <c r="D8" s="2"/>
      <c r="E8" s="2"/>
      <c r="F8" s="2"/>
      <c r="G8" s="2"/>
      <c r="H8" s="2"/>
      <c r="I8" s="13">
        <f>SUM(I5:I7)</f>
        <v>0</v>
      </c>
      <c r="J8" s="31">
        <f>SUM(J5:J7)</f>
        <v>0</v>
      </c>
      <c r="K8" s="3"/>
    </row>
    <row r="9" ht="15.75">
      <c r="I9" s="16"/>
    </row>
    <row r="11" ht="15.75">
      <c r="B11" t="s">
        <v>47</v>
      </c>
    </row>
    <row r="14" ht="15.75">
      <c r="B14" t="s">
        <v>60</v>
      </c>
    </row>
    <row r="15" ht="15.75">
      <c r="B15" t="s">
        <v>61</v>
      </c>
    </row>
    <row r="16" ht="15.75">
      <c r="B16" t="s">
        <v>62</v>
      </c>
    </row>
  </sheetData>
  <mergeCells count="1">
    <mergeCell ref="A2:L2"/>
  </mergeCells>
  <printOptions/>
  <pageMargins left="0.31" right="0.41" top="0.5" bottom="0.35" header="0.5" footer="0.3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A17"/>
  <sheetViews>
    <sheetView workbookViewId="0" topLeftCell="A3">
      <selection activeCell="F6" sqref="F6:G6"/>
    </sheetView>
  </sheetViews>
  <sheetFormatPr defaultColWidth="8.796875" defaultRowHeight="15"/>
  <cols>
    <col min="1" max="1" width="4.09765625" style="0" customWidth="1"/>
    <col min="2" max="2" width="41.69921875" style="0" customWidth="1"/>
    <col min="3" max="3" width="16.19921875" style="0" customWidth="1"/>
    <col min="4" max="4" width="4.09765625" style="0" customWidth="1"/>
    <col min="6" max="6" width="10" style="0" customWidth="1"/>
    <col min="7" max="7" width="5.59765625" style="0" customWidth="1"/>
    <col min="8" max="8" width="10.3984375" style="0" customWidth="1"/>
    <col min="11" max="11" width="12" style="0" customWidth="1"/>
  </cols>
  <sheetData>
    <row r="3" spans="1:53" ht="23.25">
      <c r="A3" s="18"/>
      <c r="B3" s="18"/>
      <c r="C3" s="20" t="s">
        <v>55</v>
      </c>
      <c r="D3" s="18"/>
      <c r="E3" s="18"/>
      <c r="F3" s="18"/>
      <c r="G3" s="18"/>
      <c r="H3" s="18"/>
      <c r="I3" s="4" t="s">
        <v>54</v>
      </c>
      <c r="L3" s="18"/>
      <c r="M3" s="18"/>
      <c r="N3" s="18"/>
      <c r="O3" s="18"/>
      <c r="P3" s="18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</row>
    <row r="5" spans="1:11" ht="45.75" customHeight="1">
      <c r="A5" s="5" t="s">
        <v>0</v>
      </c>
      <c r="B5" s="5" t="s">
        <v>42</v>
      </c>
      <c r="C5" s="11" t="s">
        <v>41</v>
      </c>
      <c r="D5" s="5" t="s">
        <v>1</v>
      </c>
      <c r="E5" s="5" t="s">
        <v>2</v>
      </c>
      <c r="F5" s="11" t="s">
        <v>6</v>
      </c>
      <c r="G5" s="11" t="s">
        <v>24</v>
      </c>
      <c r="H5" s="5" t="s">
        <v>12</v>
      </c>
      <c r="I5" s="11" t="s">
        <v>7</v>
      </c>
      <c r="J5" s="11" t="s">
        <v>43</v>
      </c>
      <c r="K5" s="19" t="s">
        <v>11</v>
      </c>
    </row>
    <row r="6" spans="1:11" ht="15.75">
      <c r="A6" s="1">
        <v>1</v>
      </c>
      <c r="B6" s="1" t="s">
        <v>27</v>
      </c>
      <c r="C6" s="1"/>
      <c r="D6" s="5" t="s">
        <v>3</v>
      </c>
      <c r="E6" s="5">
        <v>3000</v>
      </c>
      <c r="F6" s="28"/>
      <c r="G6" s="23"/>
      <c r="H6" s="28">
        <f aca="true" t="shared" si="0" ref="H6:H11">F6*G6+F6</f>
        <v>0</v>
      </c>
      <c r="I6" s="28">
        <f aca="true" t="shared" si="1" ref="I6:I11">E6*F6</f>
        <v>0</v>
      </c>
      <c r="J6" s="28">
        <f aca="true" t="shared" si="2" ref="J6:J11">I6*G6+I6</f>
        <v>0</v>
      </c>
      <c r="K6" s="1" t="s">
        <v>16</v>
      </c>
    </row>
    <row r="7" spans="1:12" ht="31.5">
      <c r="A7" s="1">
        <v>2</v>
      </c>
      <c r="B7" s="10" t="s">
        <v>38</v>
      </c>
      <c r="C7" s="1"/>
      <c r="D7" s="5" t="s">
        <v>4</v>
      </c>
      <c r="E7" s="5">
        <v>2</v>
      </c>
      <c r="F7" s="28"/>
      <c r="G7" s="23"/>
      <c r="H7" s="28">
        <f t="shared" si="0"/>
        <v>0</v>
      </c>
      <c r="I7" s="28">
        <f t="shared" si="1"/>
        <v>0</v>
      </c>
      <c r="J7" s="28">
        <f t="shared" si="2"/>
        <v>0</v>
      </c>
      <c r="K7" s="1" t="s">
        <v>46</v>
      </c>
      <c r="L7" t="s">
        <v>10</v>
      </c>
    </row>
    <row r="8" spans="1:11" ht="31.5">
      <c r="A8" s="1">
        <v>3</v>
      </c>
      <c r="B8" s="10" t="s">
        <v>39</v>
      </c>
      <c r="C8" s="1"/>
      <c r="D8" s="5" t="s">
        <v>4</v>
      </c>
      <c r="E8" s="5">
        <v>2</v>
      </c>
      <c r="F8" s="28"/>
      <c r="G8" s="23"/>
      <c r="H8" s="28">
        <f t="shared" si="0"/>
        <v>0</v>
      </c>
      <c r="I8" s="28">
        <f t="shared" si="1"/>
        <v>0</v>
      </c>
      <c r="J8" s="28">
        <f t="shared" si="2"/>
        <v>0</v>
      </c>
      <c r="K8" s="1" t="s">
        <v>46</v>
      </c>
    </row>
    <row r="9" spans="1:11" ht="31.5">
      <c r="A9" s="1">
        <v>4</v>
      </c>
      <c r="B9" s="10" t="s">
        <v>40</v>
      </c>
      <c r="C9" s="1"/>
      <c r="D9" s="5" t="s">
        <v>4</v>
      </c>
      <c r="E9" s="5">
        <v>5</v>
      </c>
      <c r="F9" s="28"/>
      <c r="G9" s="23"/>
      <c r="H9" s="28">
        <f t="shared" si="0"/>
        <v>0</v>
      </c>
      <c r="I9" s="28">
        <f t="shared" si="1"/>
        <v>0</v>
      </c>
      <c r="J9" s="28">
        <f t="shared" si="2"/>
        <v>0</v>
      </c>
      <c r="K9" s="1" t="s">
        <v>46</v>
      </c>
    </row>
    <row r="10" spans="1:11" ht="47.25">
      <c r="A10" s="1">
        <v>5</v>
      </c>
      <c r="B10" s="10" t="s">
        <v>29</v>
      </c>
      <c r="C10" s="1"/>
      <c r="D10" s="5" t="s">
        <v>4</v>
      </c>
      <c r="E10" s="5">
        <v>150</v>
      </c>
      <c r="F10" s="28"/>
      <c r="G10" s="23"/>
      <c r="H10" s="28">
        <f t="shared" si="0"/>
        <v>0</v>
      </c>
      <c r="I10" s="28">
        <f t="shared" si="1"/>
        <v>0</v>
      </c>
      <c r="J10" s="28">
        <f t="shared" si="2"/>
        <v>0</v>
      </c>
      <c r="K10" s="1" t="s">
        <v>46</v>
      </c>
    </row>
    <row r="11" spans="1:11" ht="15.75">
      <c r="A11" s="1">
        <v>6</v>
      </c>
      <c r="B11" s="1" t="s">
        <v>23</v>
      </c>
      <c r="C11" s="1"/>
      <c r="D11" s="5" t="s">
        <v>4</v>
      </c>
      <c r="E11" s="5">
        <v>700</v>
      </c>
      <c r="F11" s="28"/>
      <c r="G11" s="23"/>
      <c r="H11" s="28">
        <f t="shared" si="0"/>
        <v>0</v>
      </c>
      <c r="I11" s="28">
        <f t="shared" si="1"/>
        <v>0</v>
      </c>
      <c r="J11" s="28">
        <f t="shared" si="2"/>
        <v>0</v>
      </c>
      <c r="K11" s="1" t="s">
        <v>22</v>
      </c>
    </row>
    <row r="12" spans="1:11" ht="15.75">
      <c r="A12" s="1"/>
      <c r="B12" s="12" t="s">
        <v>25</v>
      </c>
      <c r="C12" s="2"/>
      <c r="D12" s="2"/>
      <c r="E12" s="2"/>
      <c r="F12" s="2"/>
      <c r="G12" s="2"/>
      <c r="H12" s="2"/>
      <c r="I12" s="13">
        <f>SUM(I6:I11)</f>
        <v>0</v>
      </c>
      <c r="J12" s="31">
        <f>SUM(J6:J11)</f>
        <v>0</v>
      </c>
      <c r="K12" s="3"/>
    </row>
    <row r="15" ht="15.75">
      <c r="B15" t="s">
        <v>60</v>
      </c>
    </row>
    <row r="16" ht="15.75">
      <c r="B16" t="s">
        <v>61</v>
      </c>
    </row>
    <row r="17" ht="15.75">
      <c r="B17" t="s">
        <v>62</v>
      </c>
    </row>
  </sheetData>
  <printOptions/>
  <pageMargins left="0.41" right="0.33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B1">
      <selection activeCell="F6" sqref="F6:G6"/>
    </sheetView>
  </sheetViews>
  <sheetFormatPr defaultColWidth="8.796875" defaultRowHeight="15"/>
  <cols>
    <col min="1" max="1" width="4.69921875" style="0" customWidth="1"/>
    <col min="2" max="2" width="44.09765625" style="0" customWidth="1"/>
    <col min="3" max="3" width="13" style="0" customWidth="1"/>
    <col min="4" max="4" width="4.19921875" style="0" customWidth="1"/>
    <col min="6" max="6" width="9.5" style="0" customWidth="1"/>
    <col min="7" max="7" width="5.19921875" style="0" customWidth="1"/>
    <col min="8" max="8" width="10" style="0" customWidth="1"/>
    <col min="9" max="10" width="10.3984375" style="0" customWidth="1"/>
    <col min="11" max="11" width="11.8984375" style="0" customWidth="1"/>
  </cols>
  <sheetData>
    <row r="2" ht="15.75">
      <c r="J2" s="4" t="s">
        <v>57</v>
      </c>
    </row>
    <row r="3" spans="1:13" ht="23.25">
      <c r="A3" s="33" t="s">
        <v>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18"/>
      <c r="M3" s="18"/>
    </row>
    <row r="5" spans="1:11" ht="45" customHeight="1">
      <c r="A5" s="5" t="s">
        <v>0</v>
      </c>
      <c r="B5" s="5" t="s">
        <v>42</v>
      </c>
      <c r="C5" s="11" t="s">
        <v>44</v>
      </c>
      <c r="D5" s="21" t="s">
        <v>1</v>
      </c>
      <c r="E5" s="5" t="s">
        <v>2</v>
      </c>
      <c r="F5" s="5" t="s">
        <v>6</v>
      </c>
      <c r="G5" s="5" t="s">
        <v>24</v>
      </c>
      <c r="H5" s="5" t="s">
        <v>12</v>
      </c>
      <c r="I5" s="11" t="s">
        <v>7</v>
      </c>
      <c r="J5" s="11" t="s">
        <v>8</v>
      </c>
      <c r="K5" s="5" t="s">
        <v>11</v>
      </c>
    </row>
    <row r="6" spans="1:11" ht="31.5">
      <c r="A6" s="1">
        <v>1</v>
      </c>
      <c r="B6" s="10" t="s">
        <v>20</v>
      </c>
      <c r="C6" s="1"/>
      <c r="D6" s="1" t="s">
        <v>5</v>
      </c>
      <c r="E6" s="1">
        <v>2</v>
      </c>
      <c r="F6" s="28"/>
      <c r="G6" s="23"/>
      <c r="H6" s="28">
        <f>F6*G6+F6</f>
        <v>0</v>
      </c>
      <c r="I6" s="28">
        <f>E6*F6</f>
        <v>0</v>
      </c>
      <c r="J6" s="28">
        <f>I6*G6+I6</f>
        <v>0</v>
      </c>
      <c r="K6" s="1" t="s">
        <v>21</v>
      </c>
    </row>
    <row r="7" spans="1:11" ht="31.5">
      <c r="A7" s="1">
        <v>2</v>
      </c>
      <c r="B7" s="10" t="s">
        <v>18</v>
      </c>
      <c r="C7" s="1"/>
      <c r="D7" s="1" t="s">
        <v>5</v>
      </c>
      <c r="E7" s="1">
        <v>25</v>
      </c>
      <c r="F7" s="28"/>
      <c r="G7" s="23"/>
      <c r="H7" s="28">
        <f>F7*G7+F7</f>
        <v>0</v>
      </c>
      <c r="I7" s="28">
        <f>E7*F7</f>
        <v>0</v>
      </c>
      <c r="J7" s="28">
        <f>I7*G7+I7</f>
        <v>0</v>
      </c>
      <c r="K7" s="1" t="s">
        <v>21</v>
      </c>
    </row>
    <row r="8" spans="1:11" ht="31.5">
      <c r="A8" s="1">
        <v>3</v>
      </c>
      <c r="B8" s="10" t="s">
        <v>19</v>
      </c>
      <c r="C8" s="1"/>
      <c r="D8" s="1" t="s">
        <v>5</v>
      </c>
      <c r="E8" s="1">
        <v>20</v>
      </c>
      <c r="F8" s="28"/>
      <c r="G8" s="23"/>
      <c r="H8" s="28">
        <f>F8*G8+F8</f>
        <v>0</v>
      </c>
      <c r="I8" s="28">
        <f>E8*F8</f>
        <v>0</v>
      </c>
      <c r="J8" s="28">
        <f>I8*G8+I8</f>
        <v>0</v>
      </c>
      <c r="K8" s="1" t="s">
        <v>21</v>
      </c>
    </row>
    <row r="9" spans="1:11" ht="15.75">
      <c r="A9" s="1"/>
      <c r="B9" s="12" t="s">
        <v>25</v>
      </c>
      <c r="C9" s="2"/>
      <c r="D9" s="2"/>
      <c r="E9" s="2"/>
      <c r="F9" s="2"/>
      <c r="G9" s="2"/>
      <c r="H9" s="2"/>
      <c r="I9" s="13">
        <f>SUM(I6:I8)</f>
        <v>0</v>
      </c>
      <c r="J9" s="31">
        <f>SUM(J6:J8)</f>
        <v>0</v>
      </c>
      <c r="K9" s="3"/>
    </row>
    <row r="12" ht="15.75">
      <c r="B12" t="s">
        <v>60</v>
      </c>
    </row>
    <row r="13" ht="15.75">
      <c r="B13" t="s">
        <v>61</v>
      </c>
    </row>
    <row r="14" ht="15.75">
      <c r="B14" t="s">
        <v>62</v>
      </c>
    </row>
  </sheetData>
  <mergeCells count="1">
    <mergeCell ref="A3:K3"/>
  </mergeCells>
  <printOptions/>
  <pageMargins left="0.31" right="0.33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G7" sqref="G7"/>
    </sheetView>
  </sheetViews>
  <sheetFormatPr defaultColWidth="8.796875" defaultRowHeight="15"/>
  <cols>
    <col min="1" max="1" width="4.09765625" style="0" customWidth="1"/>
    <col min="2" max="2" width="45.59765625" style="0" customWidth="1"/>
    <col min="3" max="3" width="14.19921875" style="0" customWidth="1"/>
    <col min="4" max="4" width="4.09765625" style="0" customWidth="1"/>
    <col min="6" max="6" width="9.3984375" style="0" customWidth="1"/>
    <col min="7" max="7" width="5" style="0" customWidth="1"/>
    <col min="8" max="8" width="10" style="0" customWidth="1"/>
    <col min="9" max="9" width="8.69921875" style="0" customWidth="1"/>
    <col min="11" max="11" width="12.09765625" style="0" customWidth="1"/>
  </cols>
  <sheetData>
    <row r="2" ht="15.75">
      <c r="I2" s="4" t="s">
        <v>58</v>
      </c>
    </row>
    <row r="4" spans="1:11" ht="22.5">
      <c r="A4" s="33" t="s">
        <v>59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6" spans="1:11" ht="48.75" customHeight="1">
      <c r="A6" s="5" t="s">
        <v>0</v>
      </c>
      <c r="B6" s="5" t="s">
        <v>42</v>
      </c>
      <c r="C6" s="11" t="s">
        <v>44</v>
      </c>
      <c r="D6" s="21" t="s">
        <v>1</v>
      </c>
      <c r="E6" s="5" t="s">
        <v>2</v>
      </c>
      <c r="F6" s="5" t="s">
        <v>6</v>
      </c>
      <c r="G6" s="5" t="s">
        <v>24</v>
      </c>
      <c r="H6" s="5" t="s">
        <v>12</v>
      </c>
      <c r="I6" s="11" t="s">
        <v>7</v>
      </c>
      <c r="J6" s="11" t="s">
        <v>8</v>
      </c>
      <c r="K6" s="5" t="s">
        <v>11</v>
      </c>
    </row>
    <row r="7" spans="1:11" ht="31.5">
      <c r="A7" s="5">
        <v>1</v>
      </c>
      <c r="B7" s="10" t="s">
        <v>30</v>
      </c>
      <c r="C7" s="1"/>
      <c r="D7" s="5" t="s">
        <v>4</v>
      </c>
      <c r="E7" s="5">
        <v>900</v>
      </c>
      <c r="F7" s="28"/>
      <c r="G7" s="23"/>
      <c r="H7" s="28">
        <f>F7*G7+F7</f>
        <v>0</v>
      </c>
      <c r="I7" s="30">
        <f>E7*F7</f>
        <v>0</v>
      </c>
      <c r="J7" s="28">
        <f>I7*G7+I7</f>
        <v>0</v>
      </c>
      <c r="K7" s="1" t="s">
        <v>17</v>
      </c>
    </row>
    <row r="8" spans="1:11" ht="15.75">
      <c r="A8" s="1"/>
      <c r="B8" s="2" t="s">
        <v>25</v>
      </c>
      <c r="C8" s="2"/>
      <c r="D8" s="2"/>
      <c r="E8" s="2"/>
      <c r="F8" s="2"/>
      <c r="G8" s="2"/>
      <c r="H8" s="2"/>
      <c r="I8" s="30">
        <f>SUM(I7)</f>
        <v>0</v>
      </c>
      <c r="J8" s="31">
        <f>SUM(J7)</f>
        <v>0</v>
      </c>
      <c r="K8" s="3"/>
    </row>
    <row r="11" ht="15.75">
      <c r="B11" t="s">
        <v>60</v>
      </c>
    </row>
    <row r="12" ht="15.75">
      <c r="B12" t="s">
        <v>61</v>
      </c>
    </row>
    <row r="13" ht="15.75">
      <c r="B13" t="s">
        <v>62</v>
      </c>
    </row>
  </sheetData>
  <mergeCells count="1">
    <mergeCell ref="A4:K4"/>
  </mergeCells>
  <printOptions/>
  <pageMargins left="0.39" right="0.3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uzytkownik</dc:creator>
  <cp:keywords/>
  <dc:description/>
  <cp:lastModifiedBy>anna.bryl</cp:lastModifiedBy>
  <cp:lastPrinted>2011-11-18T10:30:22Z</cp:lastPrinted>
  <dcterms:created xsi:type="dcterms:W3CDTF">2002-07-16T11:11:47Z</dcterms:created>
  <dcterms:modified xsi:type="dcterms:W3CDTF">2011-11-18T10:31:15Z</dcterms:modified>
  <cp:category/>
  <cp:version/>
  <cp:contentType/>
  <cp:contentStatus/>
</cp:coreProperties>
</file>