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1" sheetId="1" r:id="rId1"/>
    <sheet name="Pakiet 2" sheetId="2" r:id="rId2"/>
  </sheets>
  <definedNames/>
  <calcPr fullCalcOnLoad="1"/>
</workbook>
</file>

<file path=xl/sharedStrings.xml><?xml version="1.0" encoding="utf-8"?>
<sst xmlns="http://schemas.openxmlformats.org/spreadsheetml/2006/main" count="98" uniqueCount="65">
  <si>
    <t>Lp</t>
  </si>
  <si>
    <t>Ilość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</si>
  <si>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</si>
  <si>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</si>
  <si>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</si>
  <si>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</si>
  <si>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</si>
  <si>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</si>
  <si>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</si>
  <si>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</si>
  <si>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</si>
  <si>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</si>
  <si>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</si>
  <si>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</si>
  <si>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</si>
  <si>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</si>
  <si>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</si>
  <si>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</si>
  <si>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Załącznik 3.1 do SIWZ</t>
  </si>
  <si>
    <t>szt.</t>
  </si>
  <si>
    <t>L.P.</t>
  </si>
  <si>
    <t xml:space="preserve">Nazwa </t>
  </si>
  <si>
    <t>j.m.</t>
  </si>
  <si>
    <t>Załącznik 3.2 do SIWZ</t>
  </si>
  <si>
    <t>RAZEM</t>
  </si>
  <si>
    <t>Wartość pakietu brutto:………………zł słownie:…………………………………………………………………</t>
  </si>
  <si>
    <t>w tym podatek vat  ………………zł słownie:…………………………………………………………………</t>
  </si>
  <si>
    <t>wartość netto ………………zł słownie:…………………………………………………………………</t>
  </si>
  <si>
    <t>Opis</t>
  </si>
  <si>
    <t>J.m.</t>
  </si>
  <si>
    <t>Vat%</t>
  </si>
  <si>
    <t>Cena brutto        za opakowanie</t>
  </si>
  <si>
    <r>
      <t xml:space="preserve">Prowadnik hydrofilny; z możliwością wydłużenia; sztywność standardowa lub zwiększona( do wyboru); z rdzeniem odpornym na załamania; z hydrofilną końcówką roboczą zawierającą wolfram długości 5 cm; izolowany elektrycznie; dwubarwny; średnica zewnętrzna .025" ze średnicą końcówki .025"-.20" oraz .035" ze średnicą końcówki .035-.027"; </t>
    </r>
    <r>
      <rPr>
        <b/>
        <sz val="10"/>
        <rFont val="Arial"/>
        <family val="2"/>
      </rPr>
      <t>długość 260 cm;</t>
    </r>
    <r>
      <rPr>
        <sz val="10"/>
        <rFont val="Arial"/>
        <family val="2"/>
      </rPr>
      <t xml:space="preserve"> dostępne:
.025” – sztywność standardowa, końcówka prosta;
.035” – sztywność standardowa, końcówka prosta i zagięta, sztywność zwiększona- końcówka prosta i zagięta,
(2 szt w opakowaniu)</t>
    </r>
  </si>
  <si>
    <t>box/2szt.</t>
  </si>
  <si>
    <r>
      <t xml:space="preserve">Prowadnik z dwiema końcówkami roboczymi o długości 5 i 10 cm, z nitinolowym rdzeniem odpornym na załamania, izolowany elektrycznie, z markerami pomiaru odległości widocznymi w promieniach RTG, średnica 0,035” – końcówka prosta i zagięta w sztywności standardowej i zwiększonej, </t>
    </r>
    <r>
      <rPr>
        <b/>
        <sz val="10"/>
        <rFont val="Arial"/>
        <family val="2"/>
      </rPr>
      <t>dostępne długości: 260 i  450 cm,</t>
    </r>
    <r>
      <rPr>
        <sz val="10"/>
        <rFont val="Arial"/>
        <family val="2"/>
      </rPr>
      <t xml:space="preserve"> dwukolorowy, zapewniający możliwość kontroli ruchu i położenia </t>
    </r>
    <r>
      <rPr>
        <b/>
        <i/>
        <sz val="10"/>
        <rFont val="Arial"/>
        <family val="2"/>
      </rPr>
      <t>(2 szt. w opakowaniu)</t>
    </r>
  </si>
  <si>
    <r>
      <t xml:space="preserve">Prowadnik super sztywny; średnica zewnętrzna </t>
    </r>
    <r>
      <rPr>
        <b/>
        <sz val="10"/>
        <rFont val="Arial"/>
        <family val="2"/>
      </rPr>
      <t>.038"</t>
    </r>
    <r>
      <rPr>
        <sz val="10"/>
        <rFont val="Arial"/>
        <family val="2"/>
      </rPr>
      <t xml:space="preserve">, długość </t>
    </r>
    <r>
      <rPr>
        <b/>
        <sz val="10"/>
        <rFont val="Arial"/>
        <family val="2"/>
      </rPr>
      <t>260cm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(zalecany przy protezowaniu przełyku)</t>
    </r>
  </si>
  <si>
    <t>Balony do rozszerzania dróg żółciowych wysokociśnieniowy, z zaokrąglonymi końcami, dł. balonu 20 - 40 mm, śr. balonu 4 - 10 mm, współpracują z prowadnikiem o dł. 260 oraz 450 cm, zalecany prowadnik- .035”</t>
  </si>
  <si>
    <r>
      <t xml:space="preserve">Wysokociśnieniowy inflator z manometrem do pompowania balonów. Zakres ciśnień </t>
    </r>
    <r>
      <rPr>
        <b/>
        <sz val="10"/>
        <rFont val="Arial"/>
        <family val="2"/>
      </rPr>
      <t>0 - 22 ATM</t>
    </r>
    <r>
      <rPr>
        <sz val="10"/>
        <rFont val="Arial"/>
        <family val="2"/>
      </rPr>
      <t>.</t>
    </r>
  </si>
  <si>
    <t>Balony do poszerzania zwężeń przełykowych i jelitowych o zmiennej średnicy (z prowadnikiem w komplecie) regulowanej ciśnieniem cieczy wewnątrz balonu-trójstopniowy, z zaokrąglonymi końcami pozwalającymi na obserwację miejsca dylatacji poprzez ścianę balonu, dł. balonu 5,5 cm, wymagane zakresy średnic balonu: 6 – 8; 8 – 10; 10 – 12; 12 – 15; 15 – 18 i 18 – 20 mm, dł. robocza kateteru 180 cm i 240cm; wszystkie średnice balonów współpracują z kanałem roboczym endoskopu o śr. 2.8 mm</t>
  </si>
  <si>
    <t>Protezy do dróg żółciowych typu Amsterdam zagieta od strony XII-cy o średnicy 7 Fr, 10 Fr, wymagane długości:  5,7,10,12,15cm</t>
  </si>
  <si>
    <t>Ilość*</t>
  </si>
  <si>
    <t>Cena jednostkowa netto</t>
  </si>
  <si>
    <t>Stawka podatku VAT</t>
  </si>
  <si>
    <t>Cena jednostkowa brutto</t>
  </si>
  <si>
    <t xml:space="preserve">Prowadnica do zabiegów ERCP, dwukolorowa przez co identyfikująca ruch, dł. 480cm lub 260 cm, 5 cm koniec cieniodajny pokryty hydrofilnie, dostępna w rozmiarach 0,021, 0,025 i 0,035, końcówka prosta lub zagięta. </t>
  </si>
  <si>
    <t>Szczotki cytologiczne dwukanałowe do dróg żółciowych, cewnik 6 lub 8 FR dł. 200 cm, szczotka dł. 2.5 cm, końcówka 1.5 lub 3.5 cm, na prowadnik 0,021 lub 0,035.</t>
  </si>
  <si>
    <t>Stent plastikowy do dróg żółciowych typu Amsterdam, rozmiary 7, 8.5, 10 i 11.5 FR dł. od 5 do 15 cm, temperowany koniec z otworem drenującym.</t>
  </si>
  <si>
    <t>Kosz do ekstrakcji złogów z dróg żółciowych wielorazowego użytku twardy monofilament, cewnik 7FR dł. 200 cm, obrotowa rękojeść, dostępny w rozmiarach 2x4 lub 3x6 cm, minimalny kanał roboczy 2,8 mm.</t>
  </si>
  <si>
    <t>Kosz do ekstrakcji złogów z dróg żółciowych wielorazowego użytku miękki multifilament czterodrutowy, cewnik 7FR dł. 220 cm, obrotowa rękojeść, dostępny w rozmiarach 2x4 lub 3x6 cm, kompatybilny z lititryptorem, minimalny kanał roboczy 2.8 mm.</t>
  </si>
  <si>
    <r>
      <t>Stent samorozprężalny nitinolowy do dróg żólciowych, wykrawany laserowo z walca przez co nie ulega skracaniu, po obu stronach cztery złote markery, przeładowany w 7 FR cewnik na minimalny kanał roboczy 2.8 mm, port do podawania kontrastu, rozmiary średnic 6, 8 i 10 mm dł. 4, 6 i 8 cm, na prowadnik 0,035</t>
    </r>
    <r>
      <rPr>
        <sz val="10"/>
        <rFont val="Arial CE"/>
        <family val="0"/>
      </rPr>
      <t>**</t>
    </r>
  </si>
  <si>
    <t>do banku endoprotezy samorozprężalne o średnicy 8mm długości 4,6 i 8 cm</t>
  </si>
  <si>
    <t xml:space="preserve">Kleszczyki do dróg żółciowych wielorazowego użytku, łyżeczki wielkości 1.5 mm z bolcem lub bez, dł. 220 cm. </t>
  </si>
  <si>
    <t>Zestaw do drenażu przezskórnego typu alfa, rozmiar 8.5, 10.2 i 12.0 FR, dł. 40 cm, 32 otwory boczne, akceptuje prowadnik 0,038, końcówka cewnika hydrofilna, mechanizm zamykający typu Mac-Loc.</t>
  </si>
  <si>
    <t>Zestaw do zaopatrywania pseudo torbieli trzustki, cewnik zewnętrzny 10FR/165 cm, cewnik wewnętrzny 5FR/190 cm, 10FR pierścień diatermiczny, na prowadnik 0,035.</t>
  </si>
  <si>
    <t>Stent trzustkowy z czteroma listkami zabezpieczającymi przed migracją, dodatkowe otwory drenujące na całej długości, średnice 3, 5 i 7 FR dł. od 3 do 15 cm.</t>
  </si>
  <si>
    <t>Stent samorozprężalny nitinolowy do przełyku, pokryty silikonem z  dwóch stron, mechaniczna rękojeść umożliwiająca pracę w dwie strony, możliwość rozwijania i chowania stentu do koszulki, repozycjonowanie w czasie jak i po rozłożeniu protezy, wymagane rozmiary: 8, 10, 12.5 i 15cm. Cewnik wprowadzający 8mm.</t>
  </si>
  <si>
    <t>do banku endoprotezy samorozprężalne długości 8, 10, 12.5 i 15cm</t>
  </si>
  <si>
    <t>Gastrostomia zakładana metodą endoskopową "ciągnij", cewnik 24 FR, średnica wew. cewnika 5.5 mm, zestaw kompletny.</t>
  </si>
  <si>
    <t>Sfinkterotom igłowy dwukanałowy, cewnik 5 FR dł. 200 cm, wysunięcie igły 4 mm, na minimalny kanał roboczy 2.0 mm.</t>
  </si>
  <si>
    <t>Zestaw gumowania żylaków przełyku zawiera 6 gumek. Nasadka o powiększonym kącie widzenia</t>
  </si>
  <si>
    <t>Nazwa handlowa, Kod katalogowy, producent</t>
  </si>
  <si>
    <t>PAKIET 1 NARZĘDZIA ENDOSKOPOWE 1</t>
  </si>
  <si>
    <t>PAKIET 2 NARZĘDZIA ENDOSKOPOWE 2</t>
  </si>
  <si>
    <t>informacja dot. banku</t>
  </si>
  <si>
    <t xml:space="preserve">Cena netto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</si>
</sst>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3">
    <font>
      <sz val="10"/>
      <name val="Arial CE"/>
      <family val="0"/>
    </font>
    <font>
      <sz val="10"/>
      <name val="Arial"/>
      <family val="2"/>
    </font>
    <font>
      <b/>
      <sz val="14"/>
      <name val="Arial Black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 CE"/>
      <family val="0"/>
    </font>
    <font>
      <sz val="8"/>
      <name val="Arial CE"/>
      <family val="0"/>
    </font>
    <font>
      <sz val="12"/>
      <name val="Arial Narrow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17" applyFont="1" applyBorder="1" applyAlignment="1" applyProtection="1">
      <alignment horizontal="justify" vertical="top" wrapText="1"/>
      <protection locked="0"/>
    </xf>
    <xf numFmtId="0" fontId="1" fillId="0" borderId="1" xfId="17" applyBorder="1" applyAlignment="1" applyProtection="1">
      <alignment horizontal="center" wrapText="1"/>
      <protection locked="0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9" fontId="0" fillId="0" borderId="1" xfId="0" applyNumberFormat="1" applyBorder="1" applyAlignment="1">
      <alignment/>
    </xf>
    <xf numFmtId="4" fontId="6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" fontId="4" fillId="0" borderId="4" xfId="0" applyNumberFormat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justify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justify" vertical="top" wrapText="1"/>
      <protection locked="0"/>
    </xf>
    <xf numFmtId="9" fontId="0" fillId="0" borderId="1" xfId="0" applyNumberFormat="1" applyBorder="1" applyAlignment="1" applyProtection="1">
      <alignment horizontal="justify" vertical="top" wrapText="1"/>
      <protection locked="0"/>
    </xf>
    <xf numFmtId="4" fontId="0" fillId="0" borderId="7" xfId="0" applyNumberFormat="1" applyBorder="1" applyAlignment="1" applyProtection="1">
      <alignment horizontal="center" wrapText="1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justify" vertical="top" wrapText="1"/>
      <protection locked="0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Border="1" applyAlignment="1">
      <alignment horizontal="center" wrapText="1"/>
      <protection/>
    </xf>
    <xf numFmtId="0" fontId="0" fillId="0" borderId="1" xfId="18" applyNumberFormat="1" applyBorder="1" applyAlignment="1" applyProtection="1">
      <alignment horizontal="center"/>
      <protection locked="0"/>
    </xf>
    <xf numFmtId="1" fontId="0" fillId="0" borderId="1" xfId="18" applyNumberFormat="1" applyBorder="1" applyAlignment="1" applyProtection="1">
      <alignment horizontal="center"/>
      <protection locked="0"/>
    </xf>
    <xf numFmtId="0" fontId="1" fillId="0" borderId="2" xfId="17" applyFont="1" applyBorder="1" applyAlignment="1" applyProtection="1">
      <alignment horizontal="justify" vertical="top" wrapText="1"/>
      <protection locked="0"/>
    </xf>
    <xf numFmtId="1" fontId="1" fillId="0" borderId="1" xfId="17" applyNumberFormat="1" applyBorder="1" applyAlignment="1">
      <alignment horizontal="center"/>
      <protection/>
    </xf>
    <xf numFmtId="0" fontId="12" fillId="0" borderId="1" xfId="0" applyFont="1" applyBorder="1" applyAlignment="1">
      <alignment wrapText="1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Comma" xfId="15"/>
    <cellStyle name="Comma [0]" xfId="16"/>
    <cellStyle name="Excel Built-in Normal" xfId="17"/>
    <cellStyle name="Normalny_Arkusz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 topLeftCell="A10">
      <selection activeCell="F6" sqref="F6"/>
    </sheetView>
  </sheetViews>
  <sheetFormatPr defaultColWidth="9.00390625" defaultRowHeight="12.75"/>
  <cols>
    <col min="1" max="1" width="6.00390625" style="0" customWidth="1"/>
    <col min="2" max="2" width="28.75390625" style="0" customWidth="1"/>
    <col min="3" max="3" width="12.25390625" style="0" customWidth="1"/>
    <col min="6" max="6" width="11.125" style="0" customWidth="1"/>
    <col min="8" max="8" width="10.875" style="0" customWidth="1"/>
  </cols>
  <sheetData>
    <row r="2" spans="4:9" ht="13.5" thickBot="1">
      <c r="D2" s="1"/>
      <c r="I2" t="s">
        <v>18</v>
      </c>
    </row>
    <row r="3" spans="1:10" ht="13.5" thickTop="1">
      <c r="A3" s="46" t="s">
        <v>61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3.5" thickBot="1">
      <c r="A4" s="49"/>
      <c r="B4" s="50"/>
      <c r="C4" s="50"/>
      <c r="D4" s="50"/>
      <c r="E4" s="50"/>
      <c r="F4" s="50"/>
      <c r="G4" s="50"/>
      <c r="H4" s="50"/>
      <c r="I4" s="50"/>
      <c r="J4" s="51"/>
    </row>
    <row r="5" spans="1:10" ht="64.5" thickTop="1">
      <c r="A5" s="8" t="s">
        <v>0</v>
      </c>
      <c r="B5" s="9" t="s">
        <v>28</v>
      </c>
      <c r="C5" s="25" t="s">
        <v>60</v>
      </c>
      <c r="D5" s="8" t="s">
        <v>29</v>
      </c>
      <c r="E5" s="10" t="s">
        <v>1</v>
      </c>
      <c r="F5" s="8" t="s">
        <v>64</v>
      </c>
      <c r="G5" s="11" t="s">
        <v>30</v>
      </c>
      <c r="H5" s="8" t="s">
        <v>31</v>
      </c>
      <c r="I5" s="12" t="s">
        <v>2</v>
      </c>
      <c r="J5" s="12" t="s">
        <v>3</v>
      </c>
    </row>
    <row r="6" spans="1:10" ht="280.5">
      <c r="A6" s="13" t="s">
        <v>4</v>
      </c>
      <c r="B6" s="14" t="s">
        <v>32</v>
      </c>
      <c r="C6" s="15"/>
      <c r="D6" s="16" t="s">
        <v>33</v>
      </c>
      <c r="E6" s="17">
        <v>40</v>
      </c>
      <c r="F6" s="18"/>
      <c r="G6" s="19"/>
      <c r="H6" s="20">
        <f>F6*G6+F6</f>
        <v>0</v>
      </c>
      <c r="I6" s="21">
        <f>E6*F6</f>
        <v>0</v>
      </c>
      <c r="J6" s="21">
        <f>I6*G6+I6</f>
        <v>0</v>
      </c>
    </row>
    <row r="7" spans="1:10" ht="190.5" customHeight="1">
      <c r="A7" s="13" t="s">
        <v>5</v>
      </c>
      <c r="B7" s="14" t="s">
        <v>34</v>
      </c>
      <c r="C7" s="15"/>
      <c r="D7" s="16" t="s">
        <v>33</v>
      </c>
      <c r="E7" s="17">
        <v>10</v>
      </c>
      <c r="F7" s="18"/>
      <c r="G7" s="19"/>
      <c r="H7" s="20">
        <f aca="true" t="shared" si="0" ref="H7:H12">F7*G7+F7</f>
        <v>0</v>
      </c>
      <c r="I7" s="21">
        <f aca="true" t="shared" si="1" ref="I7:I12">E7*F7</f>
        <v>0</v>
      </c>
      <c r="J7" s="21">
        <f aca="true" t="shared" si="2" ref="J7:J12">I7*G7+I7</f>
        <v>0</v>
      </c>
    </row>
    <row r="8" spans="1:10" ht="51">
      <c r="A8" s="13" t="s">
        <v>6</v>
      </c>
      <c r="B8" s="14" t="s">
        <v>35</v>
      </c>
      <c r="C8" s="15"/>
      <c r="D8" s="16" t="s">
        <v>19</v>
      </c>
      <c r="E8" s="17">
        <v>10</v>
      </c>
      <c r="F8" s="18"/>
      <c r="G8" s="19"/>
      <c r="H8" s="20">
        <f t="shared" si="0"/>
        <v>0</v>
      </c>
      <c r="I8" s="21">
        <f t="shared" si="1"/>
        <v>0</v>
      </c>
      <c r="J8" s="21">
        <f t="shared" si="2"/>
        <v>0</v>
      </c>
    </row>
    <row r="9" spans="1:10" ht="89.25">
      <c r="A9" s="13" t="s">
        <v>7</v>
      </c>
      <c r="B9" s="14" t="s">
        <v>36</v>
      </c>
      <c r="C9" s="15"/>
      <c r="D9" s="16" t="s">
        <v>19</v>
      </c>
      <c r="E9" s="17">
        <v>5</v>
      </c>
      <c r="F9" s="18"/>
      <c r="G9" s="19"/>
      <c r="H9" s="20">
        <f t="shared" si="0"/>
        <v>0</v>
      </c>
      <c r="I9" s="21">
        <f t="shared" si="1"/>
        <v>0</v>
      </c>
      <c r="J9" s="21">
        <f t="shared" si="2"/>
        <v>0</v>
      </c>
    </row>
    <row r="10" spans="1:10" ht="51">
      <c r="A10" s="13" t="s">
        <v>8</v>
      </c>
      <c r="B10" s="14" t="s">
        <v>37</v>
      </c>
      <c r="C10" s="15"/>
      <c r="D10" s="16" t="s">
        <v>19</v>
      </c>
      <c r="E10" s="17">
        <v>5</v>
      </c>
      <c r="F10" s="18"/>
      <c r="G10" s="19"/>
      <c r="H10" s="20">
        <f t="shared" si="0"/>
        <v>0</v>
      </c>
      <c r="I10" s="21">
        <f t="shared" si="1"/>
        <v>0</v>
      </c>
      <c r="J10" s="21">
        <f t="shared" si="2"/>
        <v>0</v>
      </c>
    </row>
    <row r="11" spans="1:10" ht="229.5">
      <c r="A11" s="13" t="s">
        <v>9</v>
      </c>
      <c r="B11" s="14" t="s">
        <v>38</v>
      </c>
      <c r="C11" s="22"/>
      <c r="D11" s="16" t="s">
        <v>19</v>
      </c>
      <c r="E11" s="17">
        <v>10</v>
      </c>
      <c r="F11" s="18"/>
      <c r="G11" s="19"/>
      <c r="H11" s="20">
        <f t="shared" si="0"/>
        <v>0</v>
      </c>
      <c r="I11" s="21">
        <f t="shared" si="1"/>
        <v>0</v>
      </c>
      <c r="J11" s="21">
        <f t="shared" si="2"/>
        <v>0</v>
      </c>
    </row>
    <row r="12" spans="1:10" ht="63.75">
      <c r="A12" s="13" t="s">
        <v>10</v>
      </c>
      <c r="B12" s="14" t="s">
        <v>39</v>
      </c>
      <c r="C12" s="22"/>
      <c r="D12" s="16" t="s">
        <v>19</v>
      </c>
      <c r="E12" s="17">
        <v>20</v>
      </c>
      <c r="F12" s="18"/>
      <c r="G12" s="19"/>
      <c r="H12" s="20">
        <f t="shared" si="0"/>
        <v>0</v>
      </c>
      <c r="I12" s="21">
        <f t="shared" si="1"/>
        <v>0</v>
      </c>
      <c r="J12" s="21">
        <f t="shared" si="2"/>
        <v>0</v>
      </c>
    </row>
    <row r="13" spans="1:10" ht="15.75">
      <c r="A13" s="4"/>
      <c r="B13" s="52" t="s">
        <v>24</v>
      </c>
      <c r="C13" s="53"/>
      <c r="D13" s="53"/>
      <c r="E13" s="53"/>
      <c r="F13" s="53"/>
      <c r="G13" s="53"/>
      <c r="H13" s="54"/>
      <c r="I13" s="5">
        <f>SUM(I6:I12)</f>
        <v>0</v>
      </c>
      <c r="J13" s="5">
        <f>SUM(J6:J12)</f>
        <v>0</v>
      </c>
    </row>
    <row r="14" ht="12.75">
      <c r="D14" s="1"/>
    </row>
    <row r="15" spans="2:9" ht="36.75" customHeight="1">
      <c r="B15" s="55"/>
      <c r="C15" s="55"/>
      <c r="D15" s="55"/>
      <c r="E15" s="55"/>
      <c r="F15" s="55"/>
      <c r="G15" s="55"/>
      <c r="H15" s="55"/>
      <c r="I15" s="55"/>
    </row>
    <row r="16" ht="12.75">
      <c r="D16" s="1"/>
    </row>
    <row r="17" ht="12.75">
      <c r="B17" t="s">
        <v>25</v>
      </c>
    </row>
    <row r="18" ht="12.75">
      <c r="B18" t="s">
        <v>26</v>
      </c>
    </row>
    <row r="19" ht="12.75">
      <c r="B19" t="s">
        <v>27</v>
      </c>
    </row>
  </sheetData>
  <mergeCells count="3">
    <mergeCell ref="A3:J4"/>
    <mergeCell ref="B13:H13"/>
    <mergeCell ref="B15:I1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F6" sqref="F6:G6"/>
    </sheetView>
  </sheetViews>
  <sheetFormatPr defaultColWidth="9.00390625" defaultRowHeight="12.75"/>
  <cols>
    <col min="1" max="1" width="5.625" style="0" customWidth="1"/>
    <col min="2" max="2" width="27.625" style="0" customWidth="1"/>
    <col min="4" max="4" width="11.75390625" style="0" customWidth="1"/>
    <col min="6" max="6" width="12.375" style="0" customWidth="1"/>
    <col min="8" max="8" width="13.00390625" style="0" customWidth="1"/>
    <col min="11" max="11" width="14.25390625" style="0" customWidth="1"/>
  </cols>
  <sheetData>
    <row r="2" ht="12.75">
      <c r="I2" t="s">
        <v>23</v>
      </c>
    </row>
    <row r="3" spans="1:11" ht="12.75">
      <c r="A3" s="56" t="s">
        <v>62</v>
      </c>
      <c r="B3" s="57"/>
      <c r="C3" s="57"/>
      <c r="D3" s="57"/>
      <c r="E3" s="57"/>
      <c r="F3" s="57"/>
      <c r="G3" s="57"/>
      <c r="H3" s="57"/>
      <c r="I3" s="57"/>
      <c r="J3" s="58"/>
      <c r="K3" s="44"/>
    </row>
    <row r="4" spans="1:11" ht="12.75">
      <c r="A4" s="59"/>
      <c r="B4" s="60"/>
      <c r="C4" s="60"/>
      <c r="D4" s="60"/>
      <c r="E4" s="60"/>
      <c r="F4" s="60"/>
      <c r="G4" s="60"/>
      <c r="H4" s="60"/>
      <c r="I4" s="60"/>
      <c r="J4" s="61"/>
      <c r="K4" s="45"/>
    </row>
    <row r="5" spans="1:17" ht="63.75">
      <c r="A5" s="23" t="s">
        <v>20</v>
      </c>
      <c r="B5" s="24" t="s">
        <v>21</v>
      </c>
      <c r="C5" s="24" t="s">
        <v>22</v>
      </c>
      <c r="D5" s="25" t="s">
        <v>60</v>
      </c>
      <c r="E5" s="25" t="s">
        <v>40</v>
      </c>
      <c r="F5" s="26" t="s">
        <v>41</v>
      </c>
      <c r="G5" s="26" t="s">
        <v>42</v>
      </c>
      <c r="H5" s="26" t="s">
        <v>43</v>
      </c>
      <c r="I5" s="26" t="s">
        <v>2</v>
      </c>
      <c r="J5" s="26" t="s">
        <v>3</v>
      </c>
      <c r="K5" s="7" t="s">
        <v>63</v>
      </c>
      <c r="L5" s="6"/>
      <c r="M5" s="6"/>
      <c r="N5" s="6"/>
      <c r="O5" s="6"/>
      <c r="P5" s="6"/>
      <c r="Q5" s="6"/>
    </row>
    <row r="6" spans="1:11" ht="102">
      <c r="A6" s="27" t="s">
        <v>4</v>
      </c>
      <c r="B6" s="28" t="s">
        <v>44</v>
      </c>
      <c r="C6" s="29" t="s">
        <v>19</v>
      </c>
      <c r="D6" s="30"/>
      <c r="E6" s="31">
        <v>10</v>
      </c>
      <c r="F6" s="32"/>
      <c r="G6" s="33"/>
      <c r="H6" s="34">
        <f>F6*G6+F6</f>
        <v>0</v>
      </c>
      <c r="I6" s="35">
        <f>E6*F6</f>
        <v>0</v>
      </c>
      <c r="J6" s="35">
        <f>I6*G6+I6</f>
        <v>0</v>
      </c>
      <c r="K6" s="4"/>
    </row>
    <row r="7" spans="1:11" ht="76.5">
      <c r="A7" s="27" t="s">
        <v>5</v>
      </c>
      <c r="B7" s="36" t="s">
        <v>45</v>
      </c>
      <c r="C7" s="29" t="s">
        <v>19</v>
      </c>
      <c r="D7" s="30"/>
      <c r="E7" s="31">
        <v>5</v>
      </c>
      <c r="F7" s="32"/>
      <c r="G7" s="33"/>
      <c r="H7" s="34">
        <f aca="true" t="shared" si="0" ref="H7:H19">F7*G7+F7</f>
        <v>0</v>
      </c>
      <c r="I7" s="35">
        <f aca="true" t="shared" si="1" ref="I7:I19">E7*F7</f>
        <v>0</v>
      </c>
      <c r="J7" s="35">
        <f aca="true" t="shared" si="2" ref="J7:J19">I7*G7+I7</f>
        <v>0</v>
      </c>
      <c r="K7" s="4"/>
    </row>
    <row r="8" spans="1:11" ht="76.5">
      <c r="A8" s="27" t="s">
        <v>6</v>
      </c>
      <c r="B8" s="36" t="s">
        <v>46</v>
      </c>
      <c r="C8" s="29" t="s">
        <v>19</v>
      </c>
      <c r="D8" s="30"/>
      <c r="E8" s="31">
        <v>10</v>
      </c>
      <c r="F8" s="32"/>
      <c r="G8" s="33"/>
      <c r="H8" s="34">
        <f t="shared" si="0"/>
        <v>0</v>
      </c>
      <c r="I8" s="35">
        <f t="shared" si="1"/>
        <v>0</v>
      </c>
      <c r="J8" s="35">
        <f t="shared" si="2"/>
        <v>0</v>
      </c>
      <c r="K8" s="4"/>
    </row>
    <row r="9" spans="1:11" ht="102">
      <c r="A9" s="27" t="s">
        <v>7</v>
      </c>
      <c r="B9" s="36" t="s">
        <v>47</v>
      </c>
      <c r="C9" s="29" t="s">
        <v>19</v>
      </c>
      <c r="D9" s="30"/>
      <c r="E9" s="31">
        <v>1</v>
      </c>
      <c r="F9" s="32"/>
      <c r="G9" s="33"/>
      <c r="H9" s="34">
        <f t="shared" si="0"/>
        <v>0</v>
      </c>
      <c r="I9" s="35">
        <f t="shared" si="1"/>
        <v>0</v>
      </c>
      <c r="J9" s="35">
        <f t="shared" si="2"/>
        <v>0</v>
      </c>
      <c r="K9" s="4"/>
    </row>
    <row r="10" spans="1:11" ht="114.75">
      <c r="A10" s="27" t="s">
        <v>8</v>
      </c>
      <c r="B10" s="36" t="s">
        <v>48</v>
      </c>
      <c r="C10" s="29" t="s">
        <v>19</v>
      </c>
      <c r="D10" s="30"/>
      <c r="E10" s="31">
        <v>1</v>
      </c>
      <c r="F10" s="32"/>
      <c r="G10" s="33"/>
      <c r="H10" s="34">
        <f t="shared" si="0"/>
        <v>0</v>
      </c>
      <c r="I10" s="35">
        <f t="shared" si="1"/>
        <v>0</v>
      </c>
      <c r="J10" s="35">
        <f t="shared" si="2"/>
        <v>0</v>
      </c>
      <c r="K10" s="4"/>
    </row>
    <row r="11" spans="1:11" ht="140.25">
      <c r="A11" s="27" t="s">
        <v>9</v>
      </c>
      <c r="B11" s="36" t="s">
        <v>49</v>
      </c>
      <c r="C11" s="29" t="s">
        <v>19</v>
      </c>
      <c r="D11" s="30"/>
      <c r="E11" s="31">
        <v>5</v>
      </c>
      <c r="F11" s="32"/>
      <c r="G11" s="33"/>
      <c r="H11" s="34">
        <f t="shared" si="0"/>
        <v>0</v>
      </c>
      <c r="I11" s="35">
        <f t="shared" si="1"/>
        <v>0</v>
      </c>
      <c r="J11" s="35">
        <f t="shared" si="2"/>
        <v>0</v>
      </c>
      <c r="K11" s="43" t="s">
        <v>50</v>
      </c>
    </row>
    <row r="12" spans="1:11" ht="51">
      <c r="A12" s="27" t="s">
        <v>10</v>
      </c>
      <c r="B12" s="36" t="s">
        <v>51</v>
      </c>
      <c r="C12" s="29" t="s">
        <v>19</v>
      </c>
      <c r="D12" s="30"/>
      <c r="E12" s="31">
        <v>1</v>
      </c>
      <c r="F12" s="32"/>
      <c r="G12" s="33"/>
      <c r="H12" s="34">
        <f t="shared" si="0"/>
        <v>0</v>
      </c>
      <c r="I12" s="35">
        <f t="shared" si="1"/>
        <v>0</v>
      </c>
      <c r="J12" s="35">
        <f t="shared" si="2"/>
        <v>0</v>
      </c>
      <c r="K12" s="4"/>
    </row>
    <row r="13" spans="1:11" ht="102">
      <c r="A13" s="27" t="s">
        <v>11</v>
      </c>
      <c r="B13" s="36" t="s">
        <v>52</v>
      </c>
      <c r="C13" s="29" t="s">
        <v>19</v>
      </c>
      <c r="D13" s="30"/>
      <c r="E13" s="31">
        <v>3</v>
      </c>
      <c r="F13" s="32"/>
      <c r="G13" s="33"/>
      <c r="H13" s="34">
        <f t="shared" si="0"/>
        <v>0</v>
      </c>
      <c r="I13" s="35">
        <f t="shared" si="1"/>
        <v>0</v>
      </c>
      <c r="J13" s="35">
        <f t="shared" si="2"/>
        <v>0</v>
      </c>
      <c r="K13" s="4"/>
    </row>
    <row r="14" spans="1:11" ht="89.25">
      <c r="A14" s="27" t="s">
        <v>12</v>
      </c>
      <c r="B14" s="37" t="s">
        <v>53</v>
      </c>
      <c r="C14" s="29" t="s">
        <v>19</v>
      </c>
      <c r="D14" s="38"/>
      <c r="E14" s="39">
        <v>2</v>
      </c>
      <c r="F14" s="32"/>
      <c r="G14" s="33"/>
      <c r="H14" s="34">
        <f t="shared" si="0"/>
        <v>0</v>
      </c>
      <c r="I14" s="35">
        <f t="shared" si="1"/>
        <v>0</v>
      </c>
      <c r="J14" s="35">
        <f t="shared" si="2"/>
        <v>0</v>
      </c>
      <c r="K14" s="4"/>
    </row>
    <row r="15" spans="1:11" ht="76.5">
      <c r="A15" s="27" t="s">
        <v>13</v>
      </c>
      <c r="B15" s="37" t="s">
        <v>54</v>
      </c>
      <c r="C15" s="29" t="s">
        <v>19</v>
      </c>
      <c r="D15" s="38"/>
      <c r="E15" s="40">
        <v>10</v>
      </c>
      <c r="F15" s="32"/>
      <c r="G15" s="33"/>
      <c r="H15" s="34">
        <f t="shared" si="0"/>
        <v>0</v>
      </c>
      <c r="I15" s="35">
        <f t="shared" si="1"/>
        <v>0</v>
      </c>
      <c r="J15" s="35">
        <f t="shared" si="2"/>
        <v>0</v>
      </c>
      <c r="K15" s="4"/>
    </row>
    <row r="16" spans="1:11" ht="153">
      <c r="A16" s="27" t="s">
        <v>14</v>
      </c>
      <c r="B16" s="37" t="s">
        <v>55</v>
      </c>
      <c r="C16" s="29" t="s">
        <v>19</v>
      </c>
      <c r="D16" s="38"/>
      <c r="E16" s="40">
        <v>12</v>
      </c>
      <c r="F16" s="32"/>
      <c r="G16" s="33"/>
      <c r="H16" s="34">
        <f t="shared" si="0"/>
        <v>0</v>
      </c>
      <c r="I16" s="35">
        <f t="shared" si="1"/>
        <v>0</v>
      </c>
      <c r="J16" s="35">
        <f t="shared" si="2"/>
        <v>0</v>
      </c>
      <c r="K16" s="43" t="s">
        <v>56</v>
      </c>
    </row>
    <row r="17" spans="1:11" ht="63.75">
      <c r="A17" s="27" t="s">
        <v>15</v>
      </c>
      <c r="B17" s="41" t="s">
        <v>57</v>
      </c>
      <c r="C17" s="29" t="s">
        <v>19</v>
      </c>
      <c r="D17" s="3"/>
      <c r="E17" s="42">
        <v>5</v>
      </c>
      <c r="F17" s="32"/>
      <c r="G17" s="33"/>
      <c r="H17" s="34">
        <f t="shared" si="0"/>
        <v>0</v>
      </c>
      <c r="I17" s="35">
        <f t="shared" si="1"/>
        <v>0</v>
      </c>
      <c r="J17" s="35">
        <f t="shared" si="2"/>
        <v>0</v>
      </c>
      <c r="K17" s="4"/>
    </row>
    <row r="18" spans="1:11" ht="63.75">
      <c r="A18" s="27" t="s">
        <v>16</v>
      </c>
      <c r="B18" s="2" t="s">
        <v>58</v>
      </c>
      <c r="C18" s="29" t="s">
        <v>19</v>
      </c>
      <c r="D18" s="3"/>
      <c r="E18" s="42">
        <v>5</v>
      </c>
      <c r="F18" s="32"/>
      <c r="G18" s="33"/>
      <c r="H18" s="34">
        <f t="shared" si="0"/>
        <v>0</v>
      </c>
      <c r="I18" s="35">
        <f t="shared" si="1"/>
        <v>0</v>
      </c>
      <c r="J18" s="35">
        <f t="shared" si="2"/>
        <v>0</v>
      </c>
      <c r="K18" s="4"/>
    </row>
    <row r="19" spans="1:11" ht="51">
      <c r="A19" s="27" t="s">
        <v>17</v>
      </c>
      <c r="B19" s="2" t="s">
        <v>59</v>
      </c>
      <c r="C19" s="29" t="s">
        <v>19</v>
      </c>
      <c r="D19" s="3"/>
      <c r="E19" s="42">
        <v>10</v>
      </c>
      <c r="F19" s="32"/>
      <c r="G19" s="33"/>
      <c r="H19" s="34">
        <f t="shared" si="0"/>
        <v>0</v>
      </c>
      <c r="I19" s="35">
        <f t="shared" si="1"/>
        <v>0</v>
      </c>
      <c r="J19" s="35">
        <f t="shared" si="2"/>
        <v>0</v>
      </c>
      <c r="K19" s="4"/>
    </row>
    <row r="20" spans="1:10" ht="12.75">
      <c r="A20" s="4"/>
      <c r="B20" s="62" t="s">
        <v>24</v>
      </c>
      <c r="C20" s="63"/>
      <c r="D20" s="63"/>
      <c r="E20" s="63"/>
      <c r="F20" s="63"/>
      <c r="G20" s="63"/>
      <c r="H20" s="63"/>
      <c r="I20" s="5">
        <f>SUM(I6:I19)</f>
        <v>0</v>
      </c>
      <c r="J20" s="5">
        <f>SUM(J6:J19)</f>
        <v>0</v>
      </c>
    </row>
    <row r="22" spans="2:9" ht="22.5" customHeight="1">
      <c r="B22" s="55"/>
      <c r="C22" s="55"/>
      <c r="D22" s="55"/>
      <c r="E22" s="55"/>
      <c r="F22" s="55"/>
      <c r="G22" s="55"/>
      <c r="H22" s="55"/>
      <c r="I22" s="55"/>
    </row>
    <row r="24" ht="12.75">
      <c r="B24" t="s">
        <v>25</v>
      </c>
    </row>
    <row r="25" ht="12.75">
      <c r="B25" t="s">
        <v>26</v>
      </c>
    </row>
    <row r="26" ht="12.75">
      <c r="B26" t="s">
        <v>27</v>
      </c>
    </row>
  </sheetData>
  <mergeCells count="3">
    <mergeCell ref="A3:J4"/>
    <mergeCell ref="B20:H20"/>
    <mergeCell ref="B22:I2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2011-12-15T09:28:07Z</cp:lastPrinted>
  <dcterms:created xsi:type="dcterms:W3CDTF">1997-02-26T13:46:56Z</dcterms:created>
  <dcterms:modified xsi:type="dcterms:W3CDTF">2012-01-10T10:01:06Z</dcterms:modified>
  <cp:category/>
  <cp:version/>
  <cp:contentType/>
  <cp:contentStatus/>
</cp:coreProperties>
</file>