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14" firstSheet="2" activeTab="6"/>
  </bookViews>
  <sheets>
    <sheet name="drobny medyczny" sheetId="1" r:id="rId1"/>
    <sheet name="wózek II" sheetId="2" r:id="rId2"/>
    <sheet name="kołnierze III" sheetId="3" r:id="rId3"/>
    <sheet name="kompresy żelowe IV" sheetId="4" r:id="rId4"/>
    <sheet name="okularki do fototerapii V" sheetId="5" r:id="rId5"/>
    <sheet name="VI OFTALMOSKOP, LARYNGOSKOP" sheetId="6" r:id="rId6"/>
    <sheet name="cewnik ph VII" sheetId="7" r:id="rId7"/>
    <sheet name="VIII stetoskopy , MR, AMBU" sheetId="8" r:id="rId8"/>
    <sheet name="IX aparat EKG" sheetId="9" r:id="rId9"/>
    <sheet name="podkłady do elektrod X" sheetId="10" r:id="rId10"/>
    <sheet name="wózki XI" sheetId="11" r:id="rId11"/>
    <sheet name="XII przenośniki" sheetId="12" r:id="rId12"/>
    <sheet name="XIII płyty" sheetId="13" r:id="rId13"/>
  </sheets>
  <definedNames/>
  <calcPr fullCalcOnLoad="1"/>
</workbook>
</file>

<file path=xl/sharedStrings.xml><?xml version="1.0" encoding="utf-8"?>
<sst xmlns="http://schemas.openxmlformats.org/spreadsheetml/2006/main" count="561" uniqueCount="204">
  <si>
    <t>* okres gwarancji: 24 miesiące</t>
  </si>
  <si>
    <t>33770000-8</t>
  </si>
  <si>
    <t>Lp.</t>
  </si>
  <si>
    <t>Nazwa asortymentu</t>
  </si>
  <si>
    <t>Producent, nazwa handlowa, kod katalogowy</t>
  </si>
  <si>
    <t xml:space="preserve">Jm </t>
  </si>
  <si>
    <t>Ilość</t>
  </si>
  <si>
    <t>Cena netto</t>
  </si>
  <si>
    <t>Stawka VAT %</t>
  </si>
  <si>
    <t>Cena brutto</t>
  </si>
  <si>
    <t>Wartość netto</t>
  </si>
  <si>
    <t>Wartość brutto</t>
  </si>
  <si>
    <t>1.</t>
  </si>
  <si>
    <t>szt.</t>
  </si>
  <si>
    <t>RAZEM</t>
  </si>
  <si>
    <t>CPV</t>
  </si>
  <si>
    <t>kod katalogowy, producent, nazwa</t>
  </si>
  <si>
    <t>Nr CPV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</si>
  <si>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</si>
  <si>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</si>
  <si>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</si>
  <si>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</si>
  <si>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</si>
  <si>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</si>
  <si>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</si>
  <si>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</si>
  <si>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</si>
  <si>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</si>
  <si>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l.p.</t>
  </si>
  <si>
    <t xml:space="preserve">  Iedn. miary</t>
  </si>
  <si>
    <t xml:space="preserve">                     Ilość</t>
  </si>
  <si>
    <t>Cena Brutto</t>
  </si>
  <si>
    <t>Szt.</t>
  </si>
  <si>
    <t>33190000-8</t>
  </si>
  <si>
    <t>33790000-4</t>
  </si>
  <si>
    <t>33141000-0</t>
  </si>
  <si>
    <t>30199230-1</t>
  </si>
  <si>
    <t>33140000-3</t>
  </si>
  <si>
    <t>14.</t>
  </si>
  <si>
    <t>33157110-9</t>
  </si>
  <si>
    <t>15.</t>
  </si>
  <si>
    <t>16.</t>
  </si>
  <si>
    <t>20.</t>
  </si>
  <si>
    <t>33157200-7</t>
  </si>
  <si>
    <t>koc antywstrząsowy</t>
  </si>
  <si>
    <t>szczoteczki chirurgiczne do mycia rąk sterylne</t>
  </si>
  <si>
    <t>Kołnierz ortopedyczny sztywny z polietylenu, z podkładką z pianki, z kształką wsparcia na podbródek, trzy pozycje ustawienia kołnierza- dziecięcy</t>
  </si>
  <si>
    <t xml:space="preserve">op. </t>
  </si>
  <si>
    <t>miska nerkowata ze stali nierdzewnej mała- 20 cm</t>
  </si>
  <si>
    <t>op.</t>
  </si>
  <si>
    <t>Kołnierz ortopedyczny sztywny z polietylenu, z podkładką z pianki, z kształką wsparcia na podbródek, trzy pozycje ustawienia kołnierza- rozmiar do wyboru przez zamawiającego S,M,L</t>
  </si>
  <si>
    <t>taśmy do przytrzymywania elektrod o długości 1m, szerokości 10 cm</t>
  </si>
  <si>
    <t>podkłady do elektrod - gąbkowe 6x 12 cm</t>
  </si>
  <si>
    <r>
      <t xml:space="preserve"> taśma do ćwiczeń po 5m</t>
    </r>
    <r>
      <rPr>
        <b/>
        <sz val="10"/>
        <rFont val="Times New Roman"/>
        <family val="1"/>
      </rPr>
      <t xml:space="preserve"> miękka</t>
    </r>
    <r>
      <rPr>
        <sz val="10"/>
        <rFont val="Times New Roman"/>
        <family val="1"/>
      </rPr>
      <t xml:space="preserve">, bez latexu, wysoki współczynnik odporności na zerwanie,łagodna reakcja na rozciąganie i zwalnianie naciągu - bez reakcji „strzelania z procy”,
Indywidualnie dobierana rozciągliwość. </t>
    </r>
  </si>
  <si>
    <r>
      <t xml:space="preserve"> taśma do ćwiczeń 5m-</t>
    </r>
    <r>
      <rPr>
        <b/>
        <sz val="10"/>
        <rFont val="Times New Roman"/>
        <family val="1"/>
      </rPr>
      <t>średniotwarda</t>
    </r>
    <r>
      <rPr>
        <sz val="10"/>
        <rFont val="Times New Roman"/>
        <family val="1"/>
      </rPr>
      <t xml:space="preserve">, bez latexu, wysoki współczynnik odporności na zerwanie,łagodna reakcja na rozciąganie i zwalnianie naciągu - bez reakcji „strzelania z procy”,
Indywidualnie dobierana rozciągliwość. </t>
    </r>
  </si>
  <si>
    <r>
      <t xml:space="preserve"> taśma do ćwiczeń 5m-</t>
    </r>
    <r>
      <rPr>
        <b/>
        <sz val="10"/>
        <rFont val="Times New Roman"/>
        <family val="1"/>
      </rPr>
      <t>twarda</t>
    </r>
    <r>
      <rPr>
        <sz val="10"/>
        <rFont val="Times New Roman"/>
        <family val="1"/>
      </rPr>
      <t xml:space="preserve">, bez latexu, wysoki współczynnik odporności na zerwanie,łagodna reakcja na rozciąganie i zwalnianie naciągu - bez reakcji „strzelania z procy”,
Indywidualnie dobierana rozciągliwość. </t>
    </r>
  </si>
  <si>
    <r>
      <t xml:space="preserve"> taśma do ćwiczeń 5m- </t>
    </r>
    <r>
      <rPr>
        <b/>
        <sz val="10"/>
        <rFont val="Times New Roman"/>
        <family val="1"/>
      </rPr>
      <t xml:space="preserve">bardzo twarda </t>
    </r>
    <r>
      <rPr>
        <sz val="10"/>
        <rFont val="Times New Roman"/>
        <family val="1"/>
      </rPr>
      <t xml:space="preserve">bez latexu, wysoki współczynnik odporności na zerwanie,łagodna reakcja na rozciąganie i zwalnianie naciągu - bez reakcji „strzelania z procy”,
Indywidualnie dobierana rozciągliwość. </t>
    </r>
  </si>
  <si>
    <t>razem</t>
  </si>
  <si>
    <t>12.</t>
  </si>
  <si>
    <t>13.</t>
  </si>
  <si>
    <t>17.</t>
  </si>
  <si>
    <t>18.</t>
  </si>
  <si>
    <t xml:space="preserve">CPV: </t>
  </si>
  <si>
    <t>szpatułki laryngologiczne pediatryczne op. 100 szt.</t>
  </si>
  <si>
    <t>19.</t>
  </si>
  <si>
    <t>21.</t>
  </si>
  <si>
    <t>22.</t>
  </si>
  <si>
    <t>23.</t>
  </si>
  <si>
    <t>24.</t>
  </si>
  <si>
    <t>tace plastikowe rozm 20x 30 cm</t>
  </si>
  <si>
    <t>aparat do mierzenia ciśnienia z mankietami dla dzieci- mechaniczny, w komplecie 3 mankiety ( dla noworodków, niemowląt i dzieci). Zakres pomiaru 0-300 mmHg</t>
  </si>
  <si>
    <t>stetoskop lekarski-  z jednostronną  głowicą umożliwiającą osłuchanie wysokich i niskich tonów, posiadający jednokanałowy przewód, ciepłą obwódke głowicy oraz miękkie samouszczelniające oliwki</t>
  </si>
  <si>
    <t>ilość</t>
  </si>
  <si>
    <t>baseny plastikowe wielorazowe</t>
  </si>
  <si>
    <t>CPV-33192100-3</t>
  </si>
  <si>
    <t>wielorazowe uniwersalne maski twarzowe do aparatów ambu, rozmiary do wyboru przez zamawiającego:0,1,2,3,4,5</t>
  </si>
  <si>
    <t>CPV- 33141730-6</t>
  </si>
  <si>
    <t>zimno/ciepły kompres żelowy 48x18 cm ( +/-2 cm) Kompresy do aplikacji na  zimno -25°C i ciepło +70°C. Kompresy wielokrotnego użytku, wykonane z nietoksycznego żelu o bardzo dużym cieple właściwym (ok.1,75 cal/g x °C), opakowanego nietoksyczną folią.</t>
  </si>
  <si>
    <t>zimno/ciepły kompres żelowy 28x 34cm  ( +/-2 cm).Kompresy wykonane z nietoksycznego żelu o bardzo dużym cieple właściwym (ok.1,75 cal/g x °C), opakowanego nietoksyczną folią.</t>
  </si>
  <si>
    <t>zimno/ciepły kompres żelowy 30 x 40 cm  ( +/-2 cm).Kompresy wykonane z nietoksycznego żelu o bardzo dużym cieple właściwym (ok.1,75 cal/g x °C), opakowanego nietoksyczną folią.</t>
  </si>
  <si>
    <t>CPV:</t>
  </si>
  <si>
    <t>33122000-1</t>
  </si>
  <si>
    <t>33141200-2</t>
  </si>
  <si>
    <t>19520000-7</t>
  </si>
  <si>
    <t>33141770-8</t>
  </si>
  <si>
    <t>pojniki plastikowe wielorazowe 300 ml</t>
  </si>
  <si>
    <t>szpatułki drewniane/ laryngologiczne niesterylne op. 100 szt.</t>
  </si>
  <si>
    <t>kaczki plastikowe wielorazowe ( damskie lub męskie do wyboru przez zamawiającego)</t>
  </si>
  <si>
    <t>miska nerkowata plastikowa duża, pojemność: 700ml</t>
  </si>
  <si>
    <t>miska nerkowata plastikowa mała, poj. 300ml.</t>
  </si>
  <si>
    <t>szkiełka ginekologiczne- jednostronnie matowe, a 50 szt.</t>
  </si>
  <si>
    <t>utrwalacz cytologiczny- aerozolowy preparat do utrwalania pobranych na szkiełka mikroskopowe rozmazów biologicznych, przed ich późniejszą oceną, poj. 150 ml</t>
  </si>
  <si>
    <t>podkłady  jednorazowe celulozowe o wymiarach- do wyboru przez zamawiającego: 60cm /80m lub 50cm/80m</t>
  </si>
  <si>
    <t xml:space="preserve">szyny palcowe- aluminiowa do unieruchomienia, powleczona pianką polietylenowa typu „soft” - umożliwiająca wentylację palca rozmiar do wyboru przez zamawiającego: 50x 2cm lub 40 x 2 cm, </t>
  </si>
  <si>
    <t>33112340-3</t>
  </si>
  <si>
    <t>25.</t>
  </si>
  <si>
    <t>koperty RTG 30x40 op. 100 szt</t>
  </si>
  <si>
    <t>koperty RTG 35x43op. 100 szt.</t>
  </si>
  <si>
    <t>koperty RTG 24x30 op. 100 szt.</t>
  </si>
  <si>
    <t>koperty RTG 18x24 op. 100 szt.</t>
  </si>
  <si>
    <t>L.p.</t>
  </si>
  <si>
    <t>Jednostki miary</t>
  </si>
  <si>
    <t>Stawka vat  %</t>
  </si>
  <si>
    <t xml:space="preserve">Wózek z uchwytem do worków foliowych 100l- 120l - pojedyńczy z pokrywą, podnoszoną nożnie, posiadający  zabezpieczenia przed przesuwaniem sią worka z obręczy. Podstawa z 4-ma kółkami- dwa z blokadą. Oponki wykonane z materiału, który nie brudzi podłoża.Wózek  oraz pokrywa wykonane ze stali kwasoodpornej gatunek OH18N9.       </t>
  </si>
  <si>
    <t>kliny-przeznaczone do oparcia ręki pacjenta wykonane z materiału skóropodobnego i poluteranowej pianki nie ulegającej deformacji. Rozmiar min./max.: dł.50/60 cm, szerokość 30/40cm, wysokość 20cm</t>
  </si>
  <si>
    <t>nożyczki do przecinania bandaży</t>
  </si>
  <si>
    <t>26.</t>
  </si>
  <si>
    <t>27.</t>
  </si>
  <si>
    <t xml:space="preserve">Szyny typu kramera,   bez  powleczenia przeznaczone do unieruchamiania złamań lub zwichnięć kończyn. Wykonane z metalowego, formowalnego stelaża, pozwalającego na dopasowanie kształtu do zastanej pozycji kończyny.Wielorazowego użytku do wyboru przez zamawiającego:                                                                                 * w trzech rozmiarach : 80 x 12 cm, 100x 10 cm, 60x 8 cm </t>
  </si>
  <si>
    <t>miski nerkowate wykonane ze stali nierdzewnej .Wymiary: 27-30 cm</t>
  </si>
  <si>
    <t xml:space="preserve">Szyny  typu kramera, z powleczeniem przeznaczone do unieruchamiania złamań lub zwichnięć kończyn. Wykonane z metalowego, formowalnego stelaża, pozwalającego na dopasowanie kształtu do zastanej pozycji kończyny. Stelaże w pokrowcach wykonanych z łatwo zmywalnego tworzywa sztucznego wyścielonego podbiciem gąbkowymn z miękkiego tworzywa, nieprzepuszczalnego dla płynów, wydzielin i wydalin z możliwością dezynfekcji. Wielorazowego użytku,do wyboru przez zamawiającego:                                                                                                          * w trzech rozmiarach : 80 x 12 cm, 100x 10 cm, 60x 8 cm </t>
  </si>
  <si>
    <t>CPV-</t>
  </si>
  <si>
    <t>33192160-1</t>
  </si>
  <si>
    <t xml:space="preserve">Wózek z uchwytem do worków foliowych 60l - pojedyńczy z pokrywą, podnoszoną nożnie, posiadający  zabezpieczenia przed przesuwaniem sią worka z obręczy. Podstawa z 4-ma kółkami- dwa z blokadą. Oponki wykonane z materiału, który nie brudzi podłoża.Wózek  oraz pokrywa wykonane ze stali kwasoodpornej gatunek OH18N9.       </t>
  </si>
  <si>
    <t>28.</t>
  </si>
  <si>
    <t xml:space="preserve">aparaty do mierzenia ciśnienia- zegarowe do pomiaru cisnienia tętniczego krwi na ramieniu, zakres pomiaru 0-300 mmHg. Do wyboru przez zamawiającego:                                                      * mankiet standard lub dla osób otyłych                                                       * zintegrowany lub dwuprzewodowy mankiet </t>
  </si>
  <si>
    <t>34911100-7</t>
  </si>
  <si>
    <t>J.m.</t>
  </si>
  <si>
    <t xml:space="preserve">Cena netto </t>
  </si>
  <si>
    <t>VAT %</t>
  </si>
  <si>
    <t xml:space="preserve">Cena  brutto </t>
  </si>
  <si>
    <t>Żel zwiększający przewodność skóry do elektrody referencyjnej  ( op. 250gram)</t>
  </si>
  <si>
    <t>Roztwór buforowy pH 7,01 ( op. 500ml)</t>
  </si>
  <si>
    <t>33696300-8</t>
  </si>
  <si>
    <t>Roztwór buforowy pH 1,07 ( op. 500ml)</t>
  </si>
  <si>
    <t xml:space="preserve">   Nazwa </t>
  </si>
  <si>
    <t>stetoskop do badania noworodków: wyposażony w membranę o średnicy 28 mm oraz lejek o średnicy 22 mm ze sprężyną  schowaną w drenie, długość drenu ok.76 cm</t>
  </si>
  <si>
    <t>nożyczki opatrunkowe  z kulką o długości: 16-18 cm</t>
  </si>
  <si>
    <t>nożyczki chirurgiczne proste o długości:15-16 cm</t>
  </si>
  <si>
    <t>Lp</t>
  </si>
  <si>
    <t>Nazwa</t>
  </si>
  <si>
    <t>Kod katalogowy producent</t>
  </si>
  <si>
    <t>jm</t>
  </si>
  <si>
    <t>Vat%</t>
  </si>
  <si>
    <r>
      <t xml:space="preserve"> Płyty CD-R do nadruku atramentowego z białym podkładem umożliwiające poprawny zapis/odczyt oraz nadruk atramentowy za pośrednictwem urządzenia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Rimage 2000i. Płyty powinny posiadać dodatkową warstwę na wierzchu, która chronić je będzie przed uszkodzeniami. Pojemność 700 MB/80 min. umożliwiające zapis z prędkością 52x, pakowane w Cake po max. 100 szt.</t>
    </r>
  </si>
  <si>
    <t>szt</t>
  </si>
  <si>
    <t>30234300-1</t>
  </si>
  <si>
    <t>Koperty na płyty CD z okienkiem op 100 szt</t>
  </si>
  <si>
    <t>op</t>
  </si>
  <si>
    <t xml:space="preserve">30199230-1 </t>
  </si>
  <si>
    <t>Płyty CD 25szt. w cake – 10 opakowań. Płyty CD o pojemności 700MB/80 min; umożliwiające zapis z prędkością 52x; pakowane w Cake po 25 szt.</t>
  </si>
  <si>
    <t xml:space="preserve">Płyty DVD 25szt. w cake – 36 opakowań. Płyty DVD; jednowarstwowe; o pojemności 4,7 GB; minimalna prędkość zapisu 16x; pakowane w Cake po 25 szt. 
</t>
  </si>
  <si>
    <t xml:space="preserve">Gwarancja na płyty winna wynosić min. 5 lat i obejmować wymianę całej partii nośników w przypadku wadliwych nośników w ilości 5% z całej partii w okresie ich używania oraz przechowywania. W ofercie należy podać konkretny model płyt wraz z opisem ich cech (producent, model, szybkość zapisu, pojemność). </t>
  </si>
  <si>
    <t>w tym vat………….zł słownie:………………………………………………</t>
  </si>
  <si>
    <t>netto:……………..zł słownie:………………………………………………</t>
  </si>
  <si>
    <r>
      <t>Wartość brutto :</t>
    </r>
    <r>
      <rPr>
        <sz val="9"/>
        <rFont val="Times New Roman"/>
        <family val="1"/>
      </rPr>
      <t>…………………..zł  słownie:………………………………………………………………..</t>
    </r>
  </si>
  <si>
    <t>PAKIET NR 1 - RÓŻNY SPRZĘT MEDYCZNY</t>
  </si>
  <si>
    <t>PAKIET NR 2- WÓZKI  DO PRZEWOŻENIA CHORYCH</t>
  </si>
  <si>
    <t>PAKIET NR  3- KOŁNIERZE ORTOPEDYCZNE</t>
  </si>
  <si>
    <t>PAKIET 4- KOMPRESY ŻELOWE</t>
  </si>
  <si>
    <t xml:space="preserve">PAKIET 5- OKULARKI DO FOTOTERAPII </t>
  </si>
  <si>
    <t>PAKIET NR 6- OFTALMOSKOP, LARYNGOSKOP</t>
  </si>
  <si>
    <t>PAKIET NR  7 MATERIAŁY ZUŻYWALNE DO MANOMETRII I PH-METRII</t>
  </si>
  <si>
    <t>PAKIET NR 8 -STETOSKOPY, CIŚNIENIOMIERZE, RESUSCYTATORY</t>
  </si>
  <si>
    <t>PAKIET NR 9- APARAT EKG Z WÓZKIEM</t>
  </si>
  <si>
    <t>PAKIET NR 10- PODKŁADY DO ELEKTROD, TAŚMY DO ĆWICZEŃ</t>
  </si>
  <si>
    <t>PAKIET NR  11  -    WÓZKI NA BRUDNĄ BIELIZNĘ</t>
  </si>
  <si>
    <t>PAKIET NR 12- przenośniki taśmowo-rolkowe</t>
  </si>
  <si>
    <t>PAKIET 1     PŁYTY CD-R do nadruku atramentowego; płyty CD; płyty DVD</t>
  </si>
  <si>
    <t>30234400-2</t>
  </si>
  <si>
    <r>
      <t>Dostawa towaru</t>
    </r>
    <r>
      <rPr>
        <sz val="12"/>
        <rFont val="Times New Roman"/>
        <family val="1"/>
      </rPr>
      <t xml:space="preserve"> do siedziby Zamawiającego realizowana będzie </t>
    </r>
    <r>
      <rPr>
        <b/>
        <sz val="12"/>
        <rFont val="Times New Roman"/>
        <family val="1"/>
      </rPr>
      <t>w terminie 3 dni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roboczych</t>
    </r>
    <r>
      <rPr>
        <sz val="12"/>
        <rFont val="Times New Roman"/>
        <family val="1"/>
      </rPr>
      <t xml:space="preserve"> od dnia złożenia zamówienia , we wcześniej uzgodnionych terminach i  godzinach dostaw.</t>
    </r>
  </si>
  <si>
    <t xml:space="preserve">Razem </t>
  </si>
  <si>
    <r>
      <t>Wartość brutto :</t>
    </r>
    <r>
      <rPr>
        <sz val="11"/>
        <rFont val="Times New Roman"/>
        <family val="1"/>
      </rPr>
      <t>…………………..zł  słownie:………………………………………………………………..</t>
    </r>
  </si>
  <si>
    <t>załącznik 3.13 do SIWZ</t>
  </si>
  <si>
    <t xml:space="preserve">Termin realizacji: dostawy sukcesywne 12 miesięcy od podpisania umowy </t>
  </si>
  <si>
    <r>
      <t xml:space="preserve">Kołnierz ortopedyczny wielorazowy typu Campa - składający się z dwóch części.  posiadający:                                                                              otwór przedni na tchawicę,                                                        *elementy stabilizacyjne podtrzymujące podbródek i potylicę.
*obydwie części kołnierza łączone dzięki paskowi samoprzyczepnemu.
*przepuszczający promienie X.
* Kolor : kremowy.
</t>
    </r>
    <r>
      <rPr>
        <sz val="9"/>
        <rFont val="Times New Roman"/>
        <family val="1"/>
      </rPr>
      <t>Wymiary: Wysokość: 8-8,25cm,szerokość: rozm.2: 33,5-40 cm</t>
    </r>
    <r>
      <rPr>
        <sz val="10"/>
        <rFont val="Times New Roman"/>
        <family val="1"/>
      </rPr>
      <t xml:space="preserve">
</t>
    </r>
  </si>
  <si>
    <t>Okres gwarancji (dot. poz. 1): 12 miesięcy lub 200 użyć, w zależności od tego, co nastąpi wcześniej</t>
  </si>
  <si>
    <r>
      <rPr>
        <b/>
        <sz val="10"/>
        <rFont val="Times New Roman"/>
        <family val="1"/>
      </rPr>
      <t>APARAT EKG Z WÓZKIEM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aparat 3,6 i 12 kanałowy 
klawiatura alfanumeryczna, wyświetlacz: graficzny- pozwalający na prezentację 12 odprowadzeń EKG 
zasilanie: 90-240 V, 50/60 Hz 2%, akumulator bezobsługowy wraz z ładowarką wbudowany wewnątrz aparatu 
liniowa głowica termiczna, automatyczna regulacja linii izoelektrycznej, cyfrowa filtracja zakłóceń sieciowych i zakłóceń pochodzenia mięśniowego 
sygnał EKG: 12 odprowadzeń standardowych 
interfejs komunikacyjny: RS 232 
transmisja zapisu na dowolny Fax 
współpraca z przystawką do badań spirometrycznych
czułość: 2,5/5/10/20 mm/mV 
prędkość zapisu: 5/10/25/50 mm/s 
wymiary (D x S x W): 255 x 195 x 66 mm +/- 2cm
waga: ok. 2 kg 
W wyposażeniu standardowym: elektrody- komplet (4-kończynowe oraz 6- przedsercowych) , kabel pacjenta, kabel zasilający, żel, papier termoczuły                                                                                  
szerokość papieru: ok. 112 mm 
</t>
    </r>
  </si>
  <si>
    <t>Razem:</t>
  </si>
  <si>
    <t>Termin realizacji : dostawy do 4 tygodni od dnia podpisania umowy</t>
  </si>
  <si>
    <t xml:space="preserve">* termin dostawy : pozycja 1- do 10 tygodni od złozenia zamówienia </t>
  </si>
  <si>
    <t xml:space="preserve">                              pozycje: 2-5 do 4 tygodni od złozenia zamówienia</t>
  </si>
  <si>
    <r>
      <t xml:space="preserve">Termin realizacji : </t>
    </r>
    <r>
      <rPr>
        <sz val="11"/>
        <rFont val="Times New Roman"/>
        <family val="1"/>
      </rPr>
      <t>dostawy do 4 tygodni od dnia podpisania umowy</t>
    </r>
  </si>
  <si>
    <r>
      <t xml:space="preserve">Gwarancja: </t>
    </r>
    <r>
      <rPr>
        <sz val="11"/>
        <rFont val="Times New Roman"/>
        <family val="1"/>
      </rPr>
      <t xml:space="preserve">24 miesiące- w okresie gwarancji 2 bezpłatne przeglądy techniczne. Wykonawca zobowiązany jest wykonać przeglądy techniczne zgodnie z wymaganiami producenta lub warunkami gwarancji i serwisu zawartymi m.in.. w  karcie gwarancyjnej (min. 2 przeglądy) </t>
    </r>
  </si>
  <si>
    <t>33100000-1</t>
  </si>
  <si>
    <t xml:space="preserve">Do poz 1: Zamawiajacy wymaga wykonania  instalacji i ewentualnej kalibracji cewnika </t>
  </si>
  <si>
    <t>oferowany okres gwarancji:……………………….…(minimalny wymagany okres gwarancji 12 miesięcy)</t>
  </si>
  <si>
    <r>
      <t>Wózek do przewożenia chorych w pozycji leżącej</t>
    </r>
    <r>
      <rPr>
        <sz val="12"/>
        <rFont val="Times New Roman"/>
        <family val="1"/>
      </rPr>
      <t xml:space="preserve">                                         Konstrukcja wózka wykonana jest z profili stalowych pokrytych lakierem proszkowym. Segmenty leża wypełnione płytą laminatową przepuszczalną dla promieni RTG. Zmiana wysokości leża uzyskiwana jest przy pomocy nożnej pompy hydraulicznej. W standardowym wyposażeniem wózka- zdejmowany materac.
Regulacja wysokości za pomocą pompy hydraulicznej
Oparcie pleców regulowane ręcznie za pomocą za pomocą sprężyny gazowej Regulacja wysokości za pomocą pompy hydraulicznej
Cztery koła jezdne, z których dwa posiadają blokadę jazdy i obrotu
Barierki boczne składane obok ramy leża
długość leża : 210-215 cm, szerokość leża 62- 66cm (72-76cm z barierkami)
regulacja wysokości leża 400 ÷ 820 mm
kąt odchylenia wezgłowia 0° ÷ 30°
</t>
    </r>
  </si>
  <si>
    <r>
      <t xml:space="preserve">Wózek inwalidzki składany ręczny
</t>
    </r>
    <r>
      <rPr>
        <sz val="12"/>
        <rFont val="Times New Roman"/>
        <family val="1"/>
      </rPr>
      <t xml:space="preserve">- siedzisko- możliwość dezynfekcji
- tapicerka siedziska przykręcana, oparcie siedziska wyściełane gąbką
- podnóżki: odchylane na zewnątrz, wyjmowane
- kompozytowe dzielone platformy podnóżka
- wyposażony w podłokietniki
- szerokość siedziska: min.44-47cm
- wysokość oparcia tylnego: ok. 45cm
- głębokość siedziska: ok.42cm
- wysokość siedziska: ok. 51cm
- stałe rączki do pchania wózka
-  min. obciążenie 120kg
- waga wózka: ok.18,2kg                                                                                         Wózek wyposażony w hamulce zapobiegajace niekontrolowanemu przemieszczaniu się wózka                                                                                            </t>
    </r>
  </si>
  <si>
    <r>
      <t>Wartość brutto :</t>
    </r>
    <r>
      <rPr>
        <sz val="12"/>
        <rFont val="Times New Roman"/>
        <family val="1"/>
      </rPr>
      <t>…………………..zł  słownie:………………………………………………………………..</t>
    </r>
  </si>
  <si>
    <r>
      <t xml:space="preserve">kieliszki do leków szklane lub plastikowe nadające się do mycia w temperaturze ok.90 </t>
    </r>
    <r>
      <rPr>
        <sz val="9"/>
        <rFont val="Arial"/>
        <family val="2"/>
      </rPr>
      <t>°</t>
    </r>
    <r>
      <rPr>
        <sz val="9"/>
        <rFont val="Times New Roman"/>
        <family val="1"/>
      </rPr>
      <t xml:space="preserve"> C</t>
    </r>
  </si>
  <si>
    <r>
      <t>Podkłady nieprzemakalne Wykonane z : dzianiny bawełniano-poliestrowej typu frote, polichloreku winylu ( gramatura ok. 300 g/m</t>
    </r>
    <r>
      <rPr>
        <sz val="9"/>
        <rFont val="Arial"/>
        <family val="2"/>
      </rPr>
      <t>²</t>
    </r>
    <r>
      <rPr>
        <sz val="9"/>
        <rFont val="Times New Roman"/>
        <family val="1"/>
      </rPr>
      <t>, kurczliwość ok. 4%). Odporne na : słabe kwasy i zasady, na działanie środków odkażających. Nie powodujące alergii i uczuleń. Wielokrotnego użytku.</t>
    </r>
  </si>
  <si>
    <t>wieszak plastikowy do worków na mocz, pojedynczy,  wymiary:16cm(+/-3mm)x 8,5cm(+/-3 mm)</t>
  </si>
  <si>
    <r>
      <t xml:space="preserve"> </t>
    </r>
    <r>
      <rPr>
        <b/>
        <sz val="11"/>
        <rFont val="Times New Roman"/>
        <family val="1"/>
      </rPr>
      <t>Okularki do fototerapii- jednorazowe</t>
    </r>
    <r>
      <rPr>
        <sz val="11"/>
        <rFont val="Times New Roman"/>
        <family val="1"/>
      </rPr>
      <t xml:space="preserve"> dla noworodków jednoczęściowe, wykonane z rozciągliwego materiału z mocowaniem na szczycie główki z możliwością regulacji(zapięcie na rzepy).
W kształcie litery Y, która pozwala na dopasowaniu się okularków do każdego kształtu głowy. Materiał nie zawierający lateksu.                                                                        W trzech rozmiarach - do wyboru przez zamawiającego- dla noworodków o obwodzie główki  :                                                                    * od 20-28 cm                                                           * od 24-33 cm                                                           * od 30-38 cm                                                           opakowanie 20 szt. w danym rozmiarze</t>
    </r>
  </si>
  <si>
    <r>
      <t xml:space="preserve">oftalmoskop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Posiadający wysokiej jakości optykę, światło ksenonowe 2,5 V oraz ruchomą 3-krotnie powiększającą lupę
Opis
    * siła światła- skierowana centralnie
    * ergonomiczny kształt głowicy
    * obracana lupa z 3-krotnym powiększeniem
    * podłączenie do testów pneumatycznych
Posiadający w zestawie:
    * precyzyjną asferyczną optykę
    *  jednolite oświetlenie
    * rękojeść bateryjną AA
    * kółko korekcji soczewki w zakresie +20 do -20 dioptri
    * 5 przesłon
    * baterie: 2 x typ AA 
    * torbę z tkaniny 
 Gwarancja min.  12 miesięcy</t>
    </r>
  </si>
  <si>
    <r>
      <t>Laryngoskop w zestawie z 4  łyżkami</t>
    </r>
    <r>
      <rPr>
        <sz val="9"/>
        <rFont val="Arial"/>
        <family val="2"/>
      </rPr>
      <t xml:space="preserve">. Tor światłowodu zasilany z lampy halogenowej o wysokim indeksie jasności. Lampa halogenowa mieszcząca się w minikasetce w rękojeści i zasilająca światłem o zimnym świetle, tor światłowodowy łyżek.
Laryngoskop wykonany z  trwałej stali nierdzewnej  . Łyżki laryngoskopu mające zdejmowane tory światłowodowe. 
Laryngoskop, który można sterylizować w temperaturze do 134 ºC i w roztworach sterylizacyjnych nie zawierających środków wybielających, utleniających, chloru, betadyny i nadtlenku wodoru.
Zestaw zawierający łyżki o numerach od 1 do 4.
Zasilanie: bateryjne   2 x R14 ( zestawie)
 Żarówka halogenowa parametry :
    * gwint 3.5 x 0.35 mm
    * napięcie zasilania 2.5 V
    * moc 0.68 VA
Gwarancja min. 12 miesięcy  </t>
    </r>
  </si>
  <si>
    <r>
      <t xml:space="preserve">Cewnik przełykowy wysokiej rozdzielczości. Parametry wymagane:                                                                     * Liczba kanałów pomiarowych: min. 36 kanałów radialnych
* Odległość między kanałami pomiarowymi: max. 1cm 
* Elektroniczne  sensory pomiarowe 
* Wysoka rozdzielczość – min. 420 pkt. pomiarowych 
* Średnica 4.2 mm 
* Obwodowy pomiar ciśnienia dla każdego sensora 
*Pobieranie danych o ciśnieniu LES i UES bez konieczności przemieszczania cewnika 
</t>
    </r>
    <r>
      <rPr>
        <b/>
        <sz val="9"/>
        <rFont val="Times New Roman"/>
        <family val="1"/>
      </rPr>
      <t>* Kompatybilny z procesorem ManoScan 360posiadanym przez zamawiającego</t>
    </r>
    <r>
      <rPr>
        <sz val="9"/>
        <rFont val="Times New Roman"/>
        <family val="1"/>
      </rPr>
      <t xml:space="preserve">
* Jednorazowe koszulki ochronne do cewnika (op. 20 szt.)
Gwarancja: 12 miesięcy lub 200 użyć, w zależności od tego, co nastąpi wcześniej
      </t>
    </r>
  </si>
  <si>
    <r>
      <t>Cewnik pH-metryczny antymonowy wielokrotnego użytku do pomiaru pH w górnym odcinku przewodu pokarmowego</t>
    </r>
    <r>
      <rPr>
        <sz val="9"/>
        <rFont val="Times New Roman"/>
        <family val="1"/>
      </rPr>
      <t xml:space="preserve">. 
1. Średnica 2,1 mm, 
2. liczba kanałów: 1, 
3. antymonowa elektroda pomiarowa, 
4. złącze modularne 8 pin RJ45, 
5. zewnętrzna elektroda referencyjna, 
6. stabilność pomiaru &lt; 0,2 pH przez 24 h, 
7. długość 175 cm, 
8. oznaczenia długości  cewnika co 1 cm  (0 do 95), 
9. deklarowana ilość użyć: 3-6 razy, 
10. okres trwałości 18 miesięcy, 
11. kalibracja w roztworach pH 1,07 i 7,01, 
12. ringi samoprzylepne do mocowania elektrody referencyjnej                 13. </t>
    </r>
    <r>
      <rPr>
        <b/>
        <sz val="9"/>
        <rFont val="Times New Roman"/>
        <family val="1"/>
      </rPr>
      <t>kompatybilny z rejestratorem digitrapper pH400- posiadanym przez zamawiającego</t>
    </r>
    <r>
      <rPr>
        <sz val="9"/>
        <rFont val="Times New Roman"/>
        <family val="1"/>
      </rPr>
      <t xml:space="preserve">
</t>
    </r>
  </si>
  <si>
    <t>aparat AMBU z  kompletem masek ( rozm. 3,4,5) : dla dorosłych z zaworem z polisulfonu do sterylizacji w autoklawie do 134ºC</t>
  </si>
  <si>
    <t>zestaw</t>
  </si>
  <si>
    <r>
      <t>Przenośniki taśmowo-rolkowe umożliwiające przekładanie pacjentów      (</t>
    </r>
    <r>
      <rPr>
        <sz val="10"/>
        <rFont val="Times New Roman"/>
        <family val="1"/>
      </rPr>
      <t>minimalna  nośność 130 kg) z łóżka lub odwrotnie, bez konieczności ich podnoszenia,   wyposażone w rolki na łożyskach oraz w łatwo zmywalne i przeznaczone do dezynfekcji pokrowce                                                                                                80 ( +/- 5 cm)  x 36 cm x 40 mm ( +/- 10 mm), waga przenośnika: 3 kg (+/- 20 dag)</t>
    </r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</si>
  <si>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</si>
  <si>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</si>
  <si>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</si>
  <si>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</si>
  <si>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</si>
  <si>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3.6 do siwz</t>
  </si>
  <si>
    <t>załącznik 3.7 do siwz</t>
  </si>
  <si>
    <t>załącznik 3.8 do siwz</t>
  </si>
  <si>
    <t>załącznik 3.9 do siwz</t>
  </si>
  <si>
    <t>załącznik 3.10 do siwz</t>
  </si>
  <si>
    <t>załącznik 3.11 do siwz</t>
  </si>
  <si>
    <t>załącznik 3.12 do siwz</t>
  </si>
  <si>
    <t>Termin realizacji: 12 miesiecy od podpisania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</si>
</sst>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[$-415]d\ mmmm\ yyyy"/>
    <numFmt numFmtId="171" formatCode="#,##0.00\ &quot;zł&quot;"/>
    <numFmt numFmtId="172" formatCode="#,##0.00\ [$zł-415];[Red]\-#,##0.00\ [$zł-415]"/>
  </numFmts>
  <fonts count="63">
    <font>
      <sz val="10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i/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sz val="10"/>
      <name val="Arial"/>
      <family val="2"/>
    </font>
    <font>
      <sz val="6"/>
      <name val="Arial CE"/>
      <family val="0"/>
    </font>
    <font>
      <sz val="6"/>
      <name val="Times New Roman"/>
      <family val="1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1"/>
      <name val="Arial CE"/>
      <family val="0"/>
    </font>
    <font>
      <b/>
      <sz val="7"/>
      <name val="Times New Roman"/>
      <family val="1"/>
    </font>
    <font>
      <b/>
      <sz val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sz val="9"/>
      <name val="Arial"/>
      <family val="2"/>
    </font>
    <font>
      <i/>
      <sz val="7"/>
      <name val="Arial"/>
      <family val="2"/>
    </font>
    <font>
      <u val="single"/>
      <sz val="14"/>
      <name val="Arial CE"/>
      <family val="2"/>
    </font>
    <font>
      <b/>
      <sz val="18"/>
      <name val="Arial CE"/>
      <family val="2"/>
    </font>
    <font>
      <sz val="12"/>
      <color indexed="10"/>
      <name val="Times New Roman"/>
      <family val="1"/>
    </font>
    <font>
      <sz val="11"/>
      <name val="Arial Narrow"/>
      <family val="2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0"/>
      <name val="Arial Narrow"/>
      <family val="2"/>
    </font>
    <font>
      <b/>
      <i/>
      <sz val="12"/>
      <name val="Times New Roman"/>
      <family val="1"/>
    </font>
    <font>
      <sz val="12"/>
      <name val="Arial CE"/>
      <family val="0"/>
    </font>
    <font>
      <b/>
      <sz val="12"/>
      <name val="Arial"/>
      <family val="0"/>
    </font>
    <font>
      <sz val="9"/>
      <name val="Arial CE"/>
      <family val="0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0" fillId="7" borderId="1" applyNumberFormat="0" applyAlignment="0" applyProtection="0"/>
    <xf numFmtId="0" fontId="31" fillId="3" borderId="2" applyNumberFormat="0" applyAlignment="0" applyProtection="0"/>
    <xf numFmtId="0" fontId="27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4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0" fillId="0" borderId="0">
      <alignment/>
      <protection/>
    </xf>
    <xf numFmtId="0" fontId="32" fillId="3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1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9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 wrapText="1"/>
    </xf>
    <xf numFmtId="44" fontId="6" fillId="0" borderId="10" xfId="61" applyFont="1" applyBorder="1" applyAlignment="1">
      <alignment horizontal="center" vertical="top" wrapText="1"/>
    </xf>
    <xf numFmtId="9" fontId="6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top" wrapText="1"/>
    </xf>
    <xf numFmtId="9" fontId="11" fillId="0" borderId="0" xfId="0" applyNumberFormat="1" applyFont="1" applyAlignment="1">
      <alignment/>
    </xf>
    <xf numFmtId="0" fontId="3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5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/>
    </xf>
    <xf numFmtId="4" fontId="8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55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4" fontId="14" fillId="0" borderId="10" xfId="61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9" fontId="0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 vertical="center" wrapText="1"/>
    </xf>
    <xf numFmtId="0" fontId="43" fillId="0" borderId="14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9" fontId="43" fillId="0" borderId="14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3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 horizontal="righ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center"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2" fontId="5" fillId="0" borderId="18" xfId="52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8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4" fontId="10" fillId="0" borderId="19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9" fontId="1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8" fillId="0" borderId="0" xfId="0" applyFont="1" applyAlignment="1">
      <alignment horizontal="justify"/>
    </xf>
    <xf numFmtId="0" fontId="51" fillId="0" borderId="19" xfId="0" applyFont="1" applyBorder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4" fontId="10" fillId="0" borderId="20" xfId="0" applyNumberFormat="1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1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4" fontId="3" fillId="0" borderId="0" xfId="0" applyNumberFormat="1" applyFont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2" fontId="5" fillId="0" borderId="18" xfId="52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58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6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kiety 1do 8 na rok 2009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="125" zoomScaleNormal="125" zoomScalePageLayoutView="0" workbookViewId="0" topLeftCell="A31">
      <selection activeCell="E51" sqref="E51"/>
    </sheetView>
  </sheetViews>
  <sheetFormatPr defaultColWidth="9.00390625" defaultRowHeight="12.75"/>
  <cols>
    <col min="1" max="1" width="2.875" style="49" customWidth="1"/>
    <col min="2" max="2" width="44.75390625" style="0" customWidth="1"/>
    <col min="3" max="3" width="12.875" style="0" customWidth="1"/>
    <col min="4" max="4" width="6.875" style="0" customWidth="1"/>
    <col min="5" max="5" width="9.375" style="15" bestFit="1" customWidth="1"/>
    <col min="6" max="6" width="7.625" style="15" customWidth="1"/>
    <col min="7" max="7" width="9.625" style="15" customWidth="1"/>
    <col min="8" max="8" width="8.125" style="17" customWidth="1"/>
    <col min="9" max="9" width="9.125" style="15" customWidth="1"/>
    <col min="10" max="10" width="11.00390625" style="15" customWidth="1"/>
    <col min="11" max="11" width="9.375" style="49" customWidth="1"/>
  </cols>
  <sheetData>
    <row r="1" spans="1:6" ht="12.75">
      <c r="A1" s="139" t="s">
        <v>146</v>
      </c>
      <c r="B1" s="92"/>
      <c r="C1" s="92"/>
      <c r="F1" s="15" t="s">
        <v>191</v>
      </c>
    </row>
    <row r="2" ht="11.25" customHeight="1">
      <c r="A2" s="140"/>
    </row>
    <row r="3" spans="1:11" ht="45.75" customHeight="1">
      <c r="A3" s="141" t="s">
        <v>28</v>
      </c>
      <c r="B3" s="63" t="s">
        <v>3</v>
      </c>
      <c r="C3" s="63" t="s">
        <v>4</v>
      </c>
      <c r="D3" s="63" t="s">
        <v>29</v>
      </c>
      <c r="E3" s="89" t="s">
        <v>6</v>
      </c>
      <c r="F3" s="64" t="s">
        <v>7</v>
      </c>
      <c r="G3" s="64" t="s">
        <v>9</v>
      </c>
      <c r="H3" s="90" t="s">
        <v>10</v>
      </c>
      <c r="I3" s="66" t="s">
        <v>8</v>
      </c>
      <c r="J3" s="66" t="s">
        <v>11</v>
      </c>
      <c r="K3" s="63" t="s">
        <v>17</v>
      </c>
    </row>
    <row r="4" spans="1:11" s="88" customFormat="1" ht="10.5" customHeight="1">
      <c r="A4" s="142" t="s">
        <v>12</v>
      </c>
      <c r="B4" s="127" t="s">
        <v>18</v>
      </c>
      <c r="C4" s="127" t="s">
        <v>19</v>
      </c>
      <c r="D4" s="127" t="s">
        <v>20</v>
      </c>
      <c r="E4" s="127" t="s">
        <v>21</v>
      </c>
      <c r="F4" s="127" t="s">
        <v>22</v>
      </c>
      <c r="G4" s="127" t="s">
        <v>23</v>
      </c>
      <c r="H4" s="127" t="s">
        <v>24</v>
      </c>
      <c r="I4" s="127" t="s">
        <v>25</v>
      </c>
      <c r="J4" s="127" t="s">
        <v>26</v>
      </c>
      <c r="K4" s="127" t="s">
        <v>27</v>
      </c>
    </row>
    <row r="5" spans="1:11" s="24" customFormat="1" ht="12.75">
      <c r="A5" s="68" t="s">
        <v>12</v>
      </c>
      <c r="B5" s="244" t="s">
        <v>73</v>
      </c>
      <c r="C5" s="128"/>
      <c r="D5" s="56" t="s">
        <v>13</v>
      </c>
      <c r="E5" s="86">
        <v>70</v>
      </c>
      <c r="F5" s="87"/>
      <c r="G5" s="87">
        <f>(F5*I5)+F5</f>
        <v>0</v>
      </c>
      <c r="H5" s="87">
        <f>(E5*F5)</f>
        <v>0</v>
      </c>
      <c r="I5" s="59"/>
      <c r="J5" s="87">
        <f>(H5*I5)+H5</f>
        <v>0</v>
      </c>
      <c r="K5" s="154" t="s">
        <v>33</v>
      </c>
    </row>
    <row r="6" spans="1:11" ht="24">
      <c r="A6" s="68" t="s">
        <v>18</v>
      </c>
      <c r="B6" s="244" t="s">
        <v>87</v>
      </c>
      <c r="C6" s="128"/>
      <c r="D6" s="56" t="s">
        <v>13</v>
      </c>
      <c r="E6" s="86">
        <v>70</v>
      </c>
      <c r="F6" s="87"/>
      <c r="G6" s="87">
        <f aca="true" t="shared" si="0" ref="G6:G27">(F6*I6)+F6</f>
        <v>0</v>
      </c>
      <c r="H6" s="87">
        <f aca="true" t="shared" si="1" ref="H6:H27">(E6*F6)</f>
        <v>0</v>
      </c>
      <c r="I6" s="59"/>
      <c r="J6" s="87">
        <f aca="true" t="shared" si="2" ref="J6:J27">(H6*I6)+H6</f>
        <v>0</v>
      </c>
      <c r="K6" s="154" t="s">
        <v>33</v>
      </c>
    </row>
    <row r="7" spans="1:11" ht="12.75">
      <c r="A7" s="68" t="s">
        <v>19</v>
      </c>
      <c r="B7" s="244" t="s">
        <v>85</v>
      </c>
      <c r="C7" s="128"/>
      <c r="D7" s="56" t="s">
        <v>13</v>
      </c>
      <c r="E7" s="86">
        <v>70</v>
      </c>
      <c r="F7" s="87"/>
      <c r="G7" s="87">
        <f t="shared" si="0"/>
        <v>0</v>
      </c>
      <c r="H7" s="87">
        <f t="shared" si="1"/>
        <v>0</v>
      </c>
      <c r="I7" s="59"/>
      <c r="J7" s="87">
        <f t="shared" si="2"/>
        <v>0</v>
      </c>
      <c r="K7" s="154" t="s">
        <v>33</v>
      </c>
    </row>
    <row r="8" spans="1:11" ht="24.75" customHeight="1">
      <c r="A8" s="68" t="s">
        <v>20</v>
      </c>
      <c r="B8" s="244" t="s">
        <v>109</v>
      </c>
      <c r="C8" s="128"/>
      <c r="D8" s="56" t="s">
        <v>13</v>
      </c>
      <c r="E8" s="86">
        <v>13</v>
      </c>
      <c r="F8" s="87"/>
      <c r="G8" s="87">
        <f t="shared" si="0"/>
        <v>0</v>
      </c>
      <c r="H8" s="87">
        <f t="shared" si="1"/>
        <v>0</v>
      </c>
      <c r="I8" s="59"/>
      <c r="J8" s="87">
        <f t="shared" si="2"/>
        <v>0</v>
      </c>
      <c r="K8" s="154" t="s">
        <v>33</v>
      </c>
    </row>
    <row r="9" spans="1:11" ht="12.75">
      <c r="A9" s="68" t="s">
        <v>21</v>
      </c>
      <c r="B9" s="244" t="s">
        <v>48</v>
      </c>
      <c r="C9" s="128"/>
      <c r="D9" s="56" t="s">
        <v>13</v>
      </c>
      <c r="E9" s="86">
        <v>15</v>
      </c>
      <c r="F9" s="87"/>
      <c r="G9" s="87">
        <f t="shared" si="0"/>
        <v>0</v>
      </c>
      <c r="H9" s="87">
        <f t="shared" si="1"/>
        <v>0</v>
      </c>
      <c r="I9" s="59"/>
      <c r="J9" s="87">
        <f t="shared" si="2"/>
        <v>0</v>
      </c>
      <c r="K9" s="154" t="s">
        <v>33</v>
      </c>
    </row>
    <row r="10" spans="1:11" ht="15.75" customHeight="1">
      <c r="A10" s="68" t="s">
        <v>22</v>
      </c>
      <c r="B10" s="244" t="s">
        <v>89</v>
      </c>
      <c r="C10" s="128"/>
      <c r="D10" s="56" t="s">
        <v>13</v>
      </c>
      <c r="E10" s="86">
        <v>30</v>
      </c>
      <c r="F10" s="87"/>
      <c r="G10" s="87">
        <f t="shared" si="0"/>
        <v>0</v>
      </c>
      <c r="H10" s="87">
        <f t="shared" si="1"/>
        <v>0</v>
      </c>
      <c r="I10" s="59"/>
      <c r="J10" s="87">
        <f t="shared" si="2"/>
        <v>0</v>
      </c>
      <c r="K10" s="154" t="s">
        <v>33</v>
      </c>
    </row>
    <row r="11" spans="1:11" ht="12.75">
      <c r="A11" s="68" t="s">
        <v>23</v>
      </c>
      <c r="B11" s="244" t="s">
        <v>88</v>
      </c>
      <c r="C11" s="128"/>
      <c r="D11" s="56" t="s">
        <v>13</v>
      </c>
      <c r="E11" s="86">
        <v>30</v>
      </c>
      <c r="F11" s="87"/>
      <c r="G11" s="87">
        <f t="shared" si="0"/>
        <v>0</v>
      </c>
      <c r="H11" s="87">
        <f t="shared" si="1"/>
        <v>0</v>
      </c>
      <c r="I11" s="59"/>
      <c r="J11" s="87">
        <f t="shared" si="2"/>
        <v>0</v>
      </c>
      <c r="K11" s="154" t="s">
        <v>33</v>
      </c>
    </row>
    <row r="12" spans="1:11" ht="12.75">
      <c r="A12" s="68" t="s">
        <v>24</v>
      </c>
      <c r="B12" s="245" t="s">
        <v>86</v>
      </c>
      <c r="C12" s="129"/>
      <c r="D12" s="56" t="s">
        <v>47</v>
      </c>
      <c r="E12" s="86">
        <v>120</v>
      </c>
      <c r="F12" s="87"/>
      <c r="G12" s="87">
        <f t="shared" si="0"/>
        <v>0</v>
      </c>
      <c r="H12" s="87">
        <f t="shared" si="1"/>
        <v>0</v>
      </c>
      <c r="I12" s="59"/>
      <c r="J12" s="87">
        <f t="shared" si="2"/>
        <v>0</v>
      </c>
      <c r="K12" s="154" t="s">
        <v>35</v>
      </c>
    </row>
    <row r="13" spans="1:11" ht="15.75" customHeight="1">
      <c r="A13" s="68" t="s">
        <v>25</v>
      </c>
      <c r="B13" s="245" t="s">
        <v>63</v>
      </c>
      <c r="C13" s="129"/>
      <c r="D13" s="56" t="s">
        <v>47</v>
      </c>
      <c r="E13" s="86">
        <v>1</v>
      </c>
      <c r="F13" s="87"/>
      <c r="G13" s="87">
        <f t="shared" si="0"/>
        <v>0</v>
      </c>
      <c r="H13" s="87">
        <f t="shared" si="1"/>
        <v>0</v>
      </c>
      <c r="I13" s="59"/>
      <c r="J13" s="87">
        <f t="shared" si="2"/>
        <v>0</v>
      </c>
      <c r="K13" s="154" t="s">
        <v>35</v>
      </c>
    </row>
    <row r="14" spans="1:11" ht="24">
      <c r="A14" s="68" t="s">
        <v>26</v>
      </c>
      <c r="B14" s="244" t="s">
        <v>180</v>
      </c>
      <c r="C14" s="128"/>
      <c r="D14" s="56" t="s">
        <v>13</v>
      </c>
      <c r="E14" s="86">
        <v>800</v>
      </c>
      <c r="F14" s="87"/>
      <c r="G14" s="87">
        <f t="shared" si="0"/>
        <v>0</v>
      </c>
      <c r="H14" s="87">
        <f t="shared" si="1"/>
        <v>0</v>
      </c>
      <c r="I14" s="59"/>
      <c r="J14" s="87">
        <f t="shared" si="2"/>
        <v>0</v>
      </c>
      <c r="K14" s="154" t="s">
        <v>34</v>
      </c>
    </row>
    <row r="15" spans="1:11" ht="17.25" customHeight="1">
      <c r="A15" s="68" t="s">
        <v>27</v>
      </c>
      <c r="B15" s="244" t="s">
        <v>96</v>
      </c>
      <c r="C15" s="128"/>
      <c r="D15" s="76" t="s">
        <v>47</v>
      </c>
      <c r="E15" s="86">
        <v>60</v>
      </c>
      <c r="F15" s="87"/>
      <c r="G15" s="87">
        <f t="shared" si="0"/>
        <v>0</v>
      </c>
      <c r="H15" s="87">
        <f t="shared" si="1"/>
        <v>0</v>
      </c>
      <c r="I15" s="59"/>
      <c r="J15" s="87">
        <f t="shared" si="2"/>
        <v>0</v>
      </c>
      <c r="K15" s="154" t="s">
        <v>36</v>
      </c>
    </row>
    <row r="16" spans="1:11" ht="15.75" customHeight="1">
      <c r="A16" s="68" t="s">
        <v>58</v>
      </c>
      <c r="B16" s="244" t="s">
        <v>97</v>
      </c>
      <c r="C16" s="128"/>
      <c r="D16" s="76" t="s">
        <v>47</v>
      </c>
      <c r="E16" s="86">
        <v>60</v>
      </c>
      <c r="F16" s="87"/>
      <c r="G16" s="87">
        <f t="shared" si="0"/>
        <v>0</v>
      </c>
      <c r="H16" s="87">
        <f t="shared" si="1"/>
        <v>0</v>
      </c>
      <c r="I16" s="59"/>
      <c r="J16" s="87">
        <f t="shared" si="2"/>
        <v>0</v>
      </c>
      <c r="K16" s="154" t="s">
        <v>36</v>
      </c>
    </row>
    <row r="17" spans="1:11" ht="16.5" customHeight="1">
      <c r="A17" s="68" t="s">
        <v>59</v>
      </c>
      <c r="B17" s="244" t="s">
        <v>98</v>
      </c>
      <c r="C17" s="128"/>
      <c r="D17" s="76" t="s">
        <v>47</v>
      </c>
      <c r="E17" s="86">
        <v>60</v>
      </c>
      <c r="F17" s="87"/>
      <c r="G17" s="87">
        <f t="shared" si="0"/>
        <v>0</v>
      </c>
      <c r="H17" s="87">
        <f t="shared" si="1"/>
        <v>0</v>
      </c>
      <c r="I17" s="59"/>
      <c r="J17" s="87">
        <f t="shared" si="2"/>
        <v>0</v>
      </c>
      <c r="K17" s="154" t="s">
        <v>36</v>
      </c>
    </row>
    <row r="18" spans="1:11" ht="13.5" customHeight="1">
      <c r="A18" s="68" t="s">
        <v>38</v>
      </c>
      <c r="B18" s="244" t="s">
        <v>99</v>
      </c>
      <c r="C18" s="128"/>
      <c r="D18" s="76" t="s">
        <v>47</v>
      </c>
      <c r="E18" s="86">
        <v>110</v>
      </c>
      <c r="F18" s="87"/>
      <c r="G18" s="87">
        <f t="shared" si="0"/>
        <v>0</v>
      </c>
      <c r="H18" s="87">
        <f t="shared" si="1"/>
        <v>0</v>
      </c>
      <c r="I18" s="59"/>
      <c r="J18" s="87">
        <f t="shared" si="2"/>
        <v>0</v>
      </c>
      <c r="K18" s="154" t="s">
        <v>36</v>
      </c>
    </row>
    <row r="19" spans="1:11" ht="15" customHeight="1">
      <c r="A19" s="68" t="s">
        <v>40</v>
      </c>
      <c r="B19" s="244" t="s">
        <v>90</v>
      </c>
      <c r="C19" s="128"/>
      <c r="D19" s="76" t="s">
        <v>47</v>
      </c>
      <c r="E19" s="86">
        <v>8</v>
      </c>
      <c r="F19" s="87"/>
      <c r="G19" s="87">
        <f>(F19*I19)+F19</f>
        <v>0</v>
      </c>
      <c r="H19" s="87">
        <f>(E19*F19)</f>
        <v>0</v>
      </c>
      <c r="I19" s="59"/>
      <c r="J19" s="87">
        <f t="shared" si="2"/>
        <v>0</v>
      </c>
      <c r="K19" s="154" t="s">
        <v>37</v>
      </c>
    </row>
    <row r="20" spans="1:11" ht="15" customHeight="1">
      <c r="A20" s="68" t="s">
        <v>41</v>
      </c>
      <c r="B20" s="244" t="s">
        <v>44</v>
      </c>
      <c r="C20" s="128"/>
      <c r="D20" s="56" t="s">
        <v>13</v>
      </c>
      <c r="E20" s="91">
        <v>10</v>
      </c>
      <c r="F20" s="87"/>
      <c r="G20" s="87">
        <f t="shared" si="0"/>
        <v>0</v>
      </c>
      <c r="H20" s="87">
        <f t="shared" si="1"/>
        <v>0</v>
      </c>
      <c r="I20" s="59"/>
      <c r="J20" s="87">
        <f t="shared" si="2"/>
        <v>0</v>
      </c>
      <c r="K20" s="154" t="s">
        <v>37</v>
      </c>
    </row>
    <row r="21" spans="1:11" ht="12" customHeight="1">
      <c r="A21" s="68" t="s">
        <v>60</v>
      </c>
      <c r="B21" s="244" t="s">
        <v>45</v>
      </c>
      <c r="C21" s="128"/>
      <c r="D21" s="56" t="s">
        <v>13</v>
      </c>
      <c r="E21" s="91">
        <v>50</v>
      </c>
      <c r="F21" s="87"/>
      <c r="G21" s="87">
        <f t="shared" si="0"/>
        <v>0</v>
      </c>
      <c r="H21" s="87">
        <f t="shared" si="1"/>
        <v>0</v>
      </c>
      <c r="I21" s="59"/>
      <c r="J21" s="87">
        <f t="shared" si="2"/>
        <v>0</v>
      </c>
      <c r="K21" s="154" t="s">
        <v>37</v>
      </c>
    </row>
    <row r="22" spans="1:11" ht="24">
      <c r="A22" s="68" t="s">
        <v>61</v>
      </c>
      <c r="B22" s="244" t="s">
        <v>92</v>
      </c>
      <c r="C22" s="128"/>
      <c r="D22" s="56" t="s">
        <v>13</v>
      </c>
      <c r="E22" s="86">
        <v>250</v>
      </c>
      <c r="F22" s="87"/>
      <c r="G22" s="87">
        <f t="shared" si="0"/>
        <v>0</v>
      </c>
      <c r="H22" s="87">
        <f t="shared" si="1"/>
        <v>0</v>
      </c>
      <c r="I22" s="59"/>
      <c r="J22" s="87">
        <f t="shared" si="2"/>
        <v>0</v>
      </c>
      <c r="K22" s="154" t="s">
        <v>1</v>
      </c>
    </row>
    <row r="23" spans="1:11" ht="62.25" customHeight="1">
      <c r="A23" s="68" t="s">
        <v>64</v>
      </c>
      <c r="B23" s="244" t="s">
        <v>181</v>
      </c>
      <c r="C23" s="128"/>
      <c r="D23" s="56" t="s">
        <v>13</v>
      </c>
      <c r="E23" s="86">
        <v>20</v>
      </c>
      <c r="F23" s="87"/>
      <c r="G23" s="87">
        <f>(F23*I23)+F23</f>
        <v>0</v>
      </c>
      <c r="H23" s="87">
        <f>(E23*F23)</f>
        <v>0</v>
      </c>
      <c r="I23" s="59"/>
      <c r="J23" s="87">
        <f>(H23*I23)+H23</f>
        <v>0</v>
      </c>
      <c r="K23" s="154" t="s">
        <v>37</v>
      </c>
    </row>
    <row r="24" spans="1:11" ht="37.5" customHeight="1">
      <c r="A24" s="68" t="s">
        <v>42</v>
      </c>
      <c r="B24" s="244" t="s">
        <v>91</v>
      </c>
      <c r="C24" s="128"/>
      <c r="D24" s="56" t="s">
        <v>13</v>
      </c>
      <c r="E24" s="86">
        <v>4</v>
      </c>
      <c r="F24" s="87"/>
      <c r="G24" s="87">
        <f t="shared" si="0"/>
        <v>0</v>
      </c>
      <c r="H24" s="87">
        <f t="shared" si="1"/>
        <v>0</v>
      </c>
      <c r="I24" s="59"/>
      <c r="J24" s="87">
        <f t="shared" si="2"/>
        <v>0</v>
      </c>
      <c r="K24" s="154" t="s">
        <v>37</v>
      </c>
    </row>
    <row r="25" spans="1:11" ht="22.5" customHeight="1">
      <c r="A25" s="68" t="s">
        <v>65</v>
      </c>
      <c r="B25" s="245" t="s">
        <v>182</v>
      </c>
      <c r="C25" s="129"/>
      <c r="D25" s="56" t="s">
        <v>13</v>
      </c>
      <c r="E25" s="86">
        <v>300</v>
      </c>
      <c r="F25" s="87"/>
      <c r="G25" s="87">
        <f t="shared" si="0"/>
        <v>0</v>
      </c>
      <c r="H25" s="87">
        <f t="shared" si="1"/>
        <v>0</v>
      </c>
      <c r="I25" s="59"/>
      <c r="J25" s="87">
        <f t="shared" si="2"/>
        <v>0</v>
      </c>
      <c r="K25" s="246" t="s">
        <v>37</v>
      </c>
    </row>
    <row r="26" spans="1:11" ht="52.5" customHeight="1">
      <c r="A26" s="68" t="s">
        <v>66</v>
      </c>
      <c r="B26" s="244" t="s">
        <v>93</v>
      </c>
      <c r="C26" s="128"/>
      <c r="D26" s="56" t="s">
        <v>13</v>
      </c>
      <c r="E26" s="86">
        <v>10</v>
      </c>
      <c r="F26" s="147"/>
      <c r="G26" s="87">
        <f t="shared" si="0"/>
        <v>0</v>
      </c>
      <c r="H26" s="87">
        <f t="shared" si="1"/>
        <v>0</v>
      </c>
      <c r="I26" s="59"/>
      <c r="J26" s="87">
        <f t="shared" si="2"/>
        <v>0</v>
      </c>
      <c r="K26" s="246" t="s">
        <v>84</v>
      </c>
    </row>
    <row r="27" spans="1:11" ht="16.5" customHeight="1">
      <c r="A27" s="68" t="s">
        <v>67</v>
      </c>
      <c r="B27" s="244" t="s">
        <v>69</v>
      </c>
      <c r="C27" s="128"/>
      <c r="D27" s="56" t="s">
        <v>13</v>
      </c>
      <c r="E27" s="86">
        <v>30</v>
      </c>
      <c r="F27" s="87"/>
      <c r="G27" s="87">
        <f t="shared" si="0"/>
        <v>0</v>
      </c>
      <c r="H27" s="87">
        <f t="shared" si="1"/>
        <v>0</v>
      </c>
      <c r="I27" s="59"/>
      <c r="J27" s="87">
        <f t="shared" si="2"/>
        <v>0</v>
      </c>
      <c r="K27" s="154" t="s">
        <v>83</v>
      </c>
    </row>
    <row r="28" spans="1:11" ht="12" customHeight="1">
      <c r="A28" s="68" t="s">
        <v>68</v>
      </c>
      <c r="B28" s="244" t="s">
        <v>127</v>
      </c>
      <c r="C28" s="128"/>
      <c r="D28" s="56" t="s">
        <v>13</v>
      </c>
      <c r="E28" s="86">
        <v>1</v>
      </c>
      <c r="F28" s="87"/>
      <c r="G28" s="87">
        <f>(F28*I28)+F28</f>
        <v>0</v>
      </c>
      <c r="H28" s="87">
        <f>(E28*F28)</f>
        <v>0</v>
      </c>
      <c r="I28" s="59"/>
      <c r="J28" s="87">
        <f>(H28*I28)+H28</f>
        <v>0</v>
      </c>
      <c r="K28" s="154" t="s">
        <v>33</v>
      </c>
    </row>
    <row r="29" spans="1:11" ht="13.5" customHeight="1">
      <c r="A29" s="68" t="s">
        <v>95</v>
      </c>
      <c r="B29" s="244" t="s">
        <v>128</v>
      </c>
      <c r="C29" s="128"/>
      <c r="D29" s="56" t="s">
        <v>13</v>
      </c>
      <c r="E29" s="86">
        <v>5</v>
      </c>
      <c r="F29" s="87"/>
      <c r="G29" s="87">
        <f>(F29*I29)+F29</f>
        <v>0</v>
      </c>
      <c r="H29" s="87">
        <f>(E29*F29)</f>
        <v>0</v>
      </c>
      <c r="I29" s="59"/>
      <c r="J29" s="87">
        <f>(H29*I29)+H29</f>
        <v>0</v>
      </c>
      <c r="K29" s="154" t="s">
        <v>33</v>
      </c>
    </row>
    <row r="30" spans="1:11" ht="14.25" customHeight="1">
      <c r="A30" s="68" t="s">
        <v>106</v>
      </c>
      <c r="B30" s="244" t="s">
        <v>105</v>
      </c>
      <c r="C30" s="128"/>
      <c r="D30" s="56" t="s">
        <v>13</v>
      </c>
      <c r="E30" s="86">
        <v>1</v>
      </c>
      <c r="F30" s="87"/>
      <c r="G30" s="87">
        <f>(F30*I30)+F30</f>
        <v>0</v>
      </c>
      <c r="H30" s="87">
        <f>(E30*F30)</f>
        <v>0</v>
      </c>
      <c r="I30" s="59"/>
      <c r="J30" s="87">
        <f>(H30*I30)+H30</f>
        <v>0</v>
      </c>
      <c r="K30" s="154" t="s">
        <v>33</v>
      </c>
    </row>
    <row r="31" spans="1:11" ht="123.75" customHeight="1">
      <c r="A31" s="68" t="s">
        <v>107</v>
      </c>
      <c r="B31" s="244" t="s">
        <v>110</v>
      </c>
      <c r="C31" s="128"/>
      <c r="D31" s="56" t="s">
        <v>13</v>
      </c>
      <c r="E31" s="86">
        <v>6</v>
      </c>
      <c r="F31" s="87"/>
      <c r="G31" s="87">
        <f>(F31*I31)+F31</f>
        <v>0</v>
      </c>
      <c r="H31" s="87">
        <f>(E31*F31)</f>
        <v>0</v>
      </c>
      <c r="I31" s="59"/>
      <c r="J31" s="87">
        <f>(H31*I31)+H31</f>
        <v>0</v>
      </c>
      <c r="K31" s="154" t="s">
        <v>84</v>
      </c>
    </row>
    <row r="32" spans="1:11" ht="89.25" customHeight="1">
      <c r="A32" s="68" t="s">
        <v>114</v>
      </c>
      <c r="B32" s="244" t="s">
        <v>108</v>
      </c>
      <c r="C32" s="128"/>
      <c r="D32" s="56" t="s">
        <v>13</v>
      </c>
      <c r="E32" s="86">
        <v>6</v>
      </c>
      <c r="F32" s="87"/>
      <c r="G32" s="87">
        <f>(F32*I32)+F32</f>
        <v>0</v>
      </c>
      <c r="H32" s="87">
        <f>(E32*F32)</f>
        <v>0</v>
      </c>
      <c r="I32" s="59"/>
      <c r="J32" s="87">
        <f>(H32*I32)+H32</f>
        <v>0</v>
      </c>
      <c r="K32" s="154" t="s">
        <v>84</v>
      </c>
    </row>
    <row r="33" spans="1:11" ht="17.25" customHeight="1">
      <c r="A33" s="143"/>
      <c r="B33" s="25" t="s">
        <v>14</v>
      </c>
      <c r="C33" s="25"/>
      <c r="D33" s="26"/>
      <c r="E33" s="27"/>
      <c r="F33" s="27"/>
      <c r="G33" s="28"/>
      <c r="H33" s="130">
        <f>SUM(H5:H32)</f>
        <v>0</v>
      </c>
      <c r="I33" s="29"/>
      <c r="J33" s="87">
        <f>SUM(J5:J32)</f>
        <v>0</v>
      </c>
      <c r="K33" s="56"/>
    </row>
    <row r="34" ht="6" customHeight="1"/>
    <row r="35" spans="2:3" ht="17.25" customHeight="1">
      <c r="B35" s="213" t="s">
        <v>164</v>
      </c>
      <c r="C35" s="213"/>
    </row>
    <row r="36" spans="1:7" ht="14.25" customHeight="1">
      <c r="A36" s="144"/>
      <c r="B36" s="258" t="s">
        <v>145</v>
      </c>
      <c r="C36" s="258"/>
      <c r="D36" s="259"/>
      <c r="E36" s="259"/>
      <c r="F36" s="259"/>
      <c r="G36" s="259"/>
    </row>
    <row r="37" spans="1:6" ht="12.75">
      <c r="A37" s="144"/>
      <c r="B37" s="198" t="s">
        <v>143</v>
      </c>
      <c r="C37" s="198"/>
      <c r="D37" s="198"/>
      <c r="E37" s="199"/>
      <c r="F37" s="199"/>
    </row>
    <row r="38" spans="1:8" ht="12.75">
      <c r="A38" s="144"/>
      <c r="B38" s="198" t="s">
        <v>144</v>
      </c>
      <c r="C38" s="198"/>
      <c r="D38" s="198"/>
      <c r="E38" s="199"/>
      <c r="F38" s="199"/>
      <c r="H38" s="30"/>
    </row>
    <row r="39" ht="12.75">
      <c r="A39" s="144"/>
    </row>
    <row r="40" ht="12.75">
      <c r="A40" s="144"/>
    </row>
    <row r="41" ht="12.75">
      <c r="A41" s="144"/>
    </row>
    <row r="42" ht="12.75">
      <c r="A42" s="144"/>
    </row>
    <row r="43" ht="12.75">
      <c r="A43" s="144"/>
    </row>
    <row r="57" spans="2:5" ht="12.75">
      <c r="B57" s="49"/>
      <c r="C57" s="49"/>
      <c r="D57" s="150"/>
      <c r="E57" s="149"/>
    </row>
    <row r="58" spans="2:5" ht="12.75">
      <c r="B58" s="49"/>
      <c r="C58" s="49"/>
      <c r="D58" s="150"/>
      <c r="E58" s="149"/>
    </row>
    <row r="59" spans="2:5" ht="12.75">
      <c r="B59" s="49"/>
      <c r="C59" s="49"/>
      <c r="D59" s="150"/>
      <c r="E59" s="148"/>
    </row>
  </sheetData>
  <sheetProtection/>
  <mergeCells count="1">
    <mergeCell ref="B36:G3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4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875" style="0" customWidth="1"/>
    <col min="2" max="2" width="57.125" style="0" customWidth="1"/>
    <col min="3" max="3" width="13.25390625" style="0" customWidth="1"/>
    <col min="4" max="4" width="5.125" style="0" customWidth="1"/>
    <col min="5" max="5" width="7.00390625" style="0" customWidth="1"/>
    <col min="6" max="6" width="9.125" style="15" customWidth="1"/>
    <col min="7" max="8" width="8.00390625" style="15" customWidth="1"/>
    <col min="9" max="9" width="7.00390625" style="17" customWidth="1"/>
    <col min="10" max="10" width="12.00390625" style="15" customWidth="1"/>
  </cols>
  <sheetData>
    <row r="1" ht="12.75">
      <c r="G1" s="15" t="s">
        <v>200</v>
      </c>
    </row>
    <row r="2" spans="2:10" ht="18.75" customHeight="1">
      <c r="B2" s="31" t="s">
        <v>155</v>
      </c>
      <c r="C2" s="31"/>
      <c r="H2" s="84" t="s">
        <v>15</v>
      </c>
      <c r="I2" s="85" t="s">
        <v>37</v>
      </c>
      <c r="J2" s="85"/>
    </row>
    <row r="3" s="24" customFormat="1" ht="12.75"/>
    <row r="4" spans="1:10" ht="34.5" customHeight="1">
      <c r="A4" s="63" t="s">
        <v>28</v>
      </c>
      <c r="B4" s="63" t="s">
        <v>3</v>
      </c>
      <c r="C4" s="63" t="s">
        <v>4</v>
      </c>
      <c r="D4" s="63" t="s">
        <v>29</v>
      </c>
      <c r="E4" s="63" t="s">
        <v>30</v>
      </c>
      <c r="F4" s="64" t="s">
        <v>7</v>
      </c>
      <c r="G4" s="65" t="s">
        <v>31</v>
      </c>
      <c r="H4" s="64" t="s">
        <v>10</v>
      </c>
      <c r="I4" s="66" t="s">
        <v>8</v>
      </c>
      <c r="J4" s="64" t="s">
        <v>11</v>
      </c>
    </row>
    <row r="5" spans="1:10" ht="12.75">
      <c r="A5" s="34" t="s">
        <v>12</v>
      </c>
      <c r="B5" s="34" t="s">
        <v>18</v>
      </c>
      <c r="C5" s="34" t="s">
        <v>19</v>
      </c>
      <c r="D5" s="34" t="s">
        <v>20</v>
      </c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4" t="s">
        <v>26</v>
      </c>
    </row>
    <row r="6" spans="1:10" ht="23.25" customHeight="1">
      <c r="A6" s="115" t="s">
        <v>12</v>
      </c>
      <c r="B6" s="62" t="s">
        <v>52</v>
      </c>
      <c r="C6" s="62"/>
      <c r="D6" s="56" t="s">
        <v>13</v>
      </c>
      <c r="E6" s="56">
        <v>10</v>
      </c>
      <c r="F6" s="58"/>
      <c r="G6" s="58">
        <f>(F6*I6)+F6</f>
        <v>0</v>
      </c>
      <c r="H6" s="58">
        <f aca="true" t="shared" si="0" ref="H6:H11">(E6*F6)</f>
        <v>0</v>
      </c>
      <c r="I6" s="59"/>
      <c r="J6" s="58">
        <f>(H6*I6)+H6</f>
        <v>0</v>
      </c>
    </row>
    <row r="7" spans="1:10" ht="51">
      <c r="A7" s="56" t="s">
        <v>18</v>
      </c>
      <c r="B7" s="62" t="s">
        <v>53</v>
      </c>
      <c r="C7" s="62"/>
      <c r="D7" s="56" t="s">
        <v>13</v>
      </c>
      <c r="E7" s="56">
        <v>1</v>
      </c>
      <c r="F7" s="58"/>
      <c r="G7" s="58">
        <f aca="true" t="shared" si="1" ref="G7:G12">(F7*I7)+F7</f>
        <v>0</v>
      </c>
      <c r="H7" s="58">
        <f t="shared" si="0"/>
        <v>0</v>
      </c>
      <c r="I7" s="59"/>
      <c r="J7" s="58">
        <f aca="true" t="shared" si="2" ref="J7:J12">(H7*I7)+H7</f>
        <v>0</v>
      </c>
    </row>
    <row r="8" spans="1:10" ht="51">
      <c r="A8" s="56" t="s">
        <v>19</v>
      </c>
      <c r="B8" s="62" t="s">
        <v>54</v>
      </c>
      <c r="C8" s="62"/>
      <c r="D8" s="56" t="s">
        <v>13</v>
      </c>
      <c r="E8" s="56">
        <v>1</v>
      </c>
      <c r="F8" s="58"/>
      <c r="G8" s="58">
        <f t="shared" si="1"/>
        <v>0</v>
      </c>
      <c r="H8" s="58">
        <f t="shared" si="0"/>
        <v>0</v>
      </c>
      <c r="I8" s="59"/>
      <c r="J8" s="58">
        <f t="shared" si="2"/>
        <v>0</v>
      </c>
    </row>
    <row r="9" spans="1:10" ht="51">
      <c r="A9" s="56" t="s">
        <v>20</v>
      </c>
      <c r="B9" s="62" t="s">
        <v>55</v>
      </c>
      <c r="C9" s="62"/>
      <c r="D9" s="56" t="s">
        <v>13</v>
      </c>
      <c r="E9" s="56">
        <v>1</v>
      </c>
      <c r="F9" s="58"/>
      <c r="G9" s="58">
        <f t="shared" si="1"/>
        <v>0</v>
      </c>
      <c r="H9" s="58">
        <f t="shared" si="0"/>
        <v>0</v>
      </c>
      <c r="I9" s="59"/>
      <c r="J9" s="58">
        <f t="shared" si="2"/>
        <v>0</v>
      </c>
    </row>
    <row r="10" spans="1:10" ht="51">
      <c r="A10" s="56" t="s">
        <v>21</v>
      </c>
      <c r="B10" s="62" t="s">
        <v>56</v>
      </c>
      <c r="C10" s="62"/>
      <c r="D10" s="56" t="s">
        <v>13</v>
      </c>
      <c r="E10" s="56">
        <v>1</v>
      </c>
      <c r="F10" s="58"/>
      <c r="G10" s="58">
        <f t="shared" si="1"/>
        <v>0</v>
      </c>
      <c r="H10" s="58">
        <f t="shared" si="0"/>
        <v>0</v>
      </c>
      <c r="I10" s="59"/>
      <c r="J10" s="58">
        <f t="shared" si="2"/>
        <v>0</v>
      </c>
    </row>
    <row r="11" spans="1:10" ht="17.25" customHeight="1">
      <c r="A11" s="56" t="s">
        <v>22</v>
      </c>
      <c r="B11" s="116" t="s">
        <v>51</v>
      </c>
      <c r="C11" s="116"/>
      <c r="D11" s="117" t="s">
        <v>32</v>
      </c>
      <c r="E11" s="117">
        <v>4</v>
      </c>
      <c r="F11" s="118"/>
      <c r="G11" s="58">
        <f t="shared" si="1"/>
        <v>0</v>
      </c>
      <c r="H11" s="58">
        <f t="shared" si="0"/>
        <v>0</v>
      </c>
      <c r="I11" s="59"/>
      <c r="J11" s="58">
        <f t="shared" si="2"/>
        <v>0</v>
      </c>
    </row>
    <row r="12" spans="1:10" ht="45" customHeight="1">
      <c r="A12" s="56" t="s">
        <v>23</v>
      </c>
      <c r="B12" s="119" t="s">
        <v>104</v>
      </c>
      <c r="C12" s="62"/>
      <c r="D12" s="117" t="s">
        <v>32</v>
      </c>
      <c r="E12" s="117">
        <v>4</v>
      </c>
      <c r="F12" s="118"/>
      <c r="G12" s="58">
        <f t="shared" si="1"/>
        <v>0</v>
      </c>
      <c r="H12" s="58">
        <f>(E12*F12)</f>
        <v>0</v>
      </c>
      <c r="I12" s="59"/>
      <c r="J12" s="58">
        <f t="shared" si="2"/>
        <v>0</v>
      </c>
    </row>
    <row r="13" spans="1:10" ht="18.75" customHeight="1">
      <c r="A13" s="120"/>
      <c r="B13" s="121"/>
      <c r="C13" s="121"/>
      <c r="D13" s="122"/>
      <c r="E13" s="122"/>
      <c r="F13" s="123"/>
      <c r="G13" s="1" t="s">
        <v>14</v>
      </c>
      <c r="H13" s="124">
        <f>SUM(H7:H12)</f>
        <v>0</v>
      </c>
      <c r="I13" s="125"/>
      <c r="J13" s="126">
        <f>SUM(J6:J12)</f>
        <v>0</v>
      </c>
    </row>
    <row r="14" spans="2:7" ht="27.75" customHeight="1">
      <c r="B14" s="224" t="s">
        <v>164</v>
      </c>
      <c r="C14" s="224"/>
      <c r="D14" s="228"/>
      <c r="E14" s="212"/>
      <c r="F14" s="212"/>
      <c r="G14" s="212"/>
    </row>
    <row r="15" spans="2:10" ht="15">
      <c r="B15" s="265" t="s">
        <v>162</v>
      </c>
      <c r="C15" s="265"/>
      <c r="D15" s="266"/>
      <c r="E15" s="266"/>
      <c r="F15" s="266"/>
      <c r="G15" s="266"/>
      <c r="H15" s="17"/>
      <c r="I15" s="15"/>
      <c r="J15"/>
    </row>
    <row r="16" spans="2:10" ht="15">
      <c r="B16" s="210" t="s">
        <v>143</v>
      </c>
      <c r="C16" s="210"/>
      <c r="D16" s="210"/>
      <c r="E16" s="211"/>
      <c r="F16" s="211"/>
      <c r="G16" s="212"/>
      <c r="H16" s="17"/>
      <c r="I16" s="15"/>
      <c r="J16"/>
    </row>
    <row r="17" spans="2:10" ht="15">
      <c r="B17" s="210" t="s">
        <v>144</v>
      </c>
      <c r="C17" s="210"/>
      <c r="D17" s="210"/>
      <c r="E17" s="211"/>
      <c r="F17" s="211"/>
      <c r="G17" s="212"/>
      <c r="H17" s="17"/>
      <c r="I17" s="15"/>
      <c r="J17"/>
    </row>
    <row r="18" spans="2:10" ht="14.25">
      <c r="B18" s="228"/>
      <c r="C18" s="228"/>
      <c r="D18" s="228"/>
      <c r="E18" s="212"/>
      <c r="F18" s="212"/>
      <c r="G18" s="212"/>
      <c r="J18"/>
    </row>
    <row r="19" spans="5:10" ht="12.75">
      <c r="E19" s="15"/>
      <c r="H19" s="45"/>
      <c r="J19"/>
    </row>
    <row r="20" spans="5:10" ht="12.75">
      <c r="E20" s="15"/>
      <c r="H20" s="17"/>
      <c r="I20" s="15"/>
      <c r="J20"/>
    </row>
    <row r="21" spans="5:10" ht="12.75">
      <c r="E21" s="15"/>
      <c r="H21" s="17"/>
      <c r="I21" s="15"/>
      <c r="J21"/>
    </row>
    <row r="22" spans="5:10" ht="12.75">
      <c r="E22" s="15"/>
      <c r="H22" s="17"/>
      <c r="I22" s="15"/>
      <c r="J22"/>
    </row>
    <row r="23" spans="5:10" ht="12.75">
      <c r="E23" s="15"/>
      <c r="H23" s="17"/>
      <c r="I23" s="15"/>
      <c r="J23"/>
    </row>
    <row r="24" spans="5:10" ht="12.75">
      <c r="E24" s="15"/>
      <c r="H24" s="17"/>
      <c r="I24" s="15"/>
      <c r="J24"/>
    </row>
    <row r="25" spans="5:10" ht="12.75">
      <c r="E25" s="15"/>
      <c r="H25" s="17"/>
      <c r="I25" s="15"/>
      <c r="J25"/>
    </row>
    <row r="26" spans="5:10" ht="12.75">
      <c r="E26" s="15"/>
      <c r="H26" s="17"/>
      <c r="I26" s="15"/>
      <c r="J26"/>
    </row>
    <row r="27" spans="5:10" ht="12.75">
      <c r="E27" s="15"/>
      <c r="H27" s="17"/>
      <c r="I27" s="15"/>
      <c r="J27"/>
    </row>
    <row r="28" spans="5:10" ht="12.75">
      <c r="E28" s="15"/>
      <c r="H28" s="17"/>
      <c r="I28" s="15"/>
      <c r="J28"/>
    </row>
    <row r="29" spans="5:10" ht="12.75">
      <c r="E29" s="15"/>
      <c r="H29" s="17"/>
      <c r="I29" s="15"/>
      <c r="J29"/>
    </row>
    <row r="30" spans="5:10" ht="12.75">
      <c r="E30" s="15"/>
      <c r="H30" s="17"/>
      <c r="I30" s="15"/>
      <c r="J30"/>
    </row>
    <row r="31" spans="5:10" ht="12.75">
      <c r="E31" s="15"/>
      <c r="H31" s="17"/>
      <c r="I31" s="15"/>
      <c r="J31"/>
    </row>
    <row r="32" spans="5:10" ht="12.75">
      <c r="E32" s="15"/>
      <c r="H32" s="17"/>
      <c r="I32" s="15"/>
      <c r="J32"/>
    </row>
    <row r="33" spans="5:10" ht="12.75">
      <c r="E33" s="15"/>
      <c r="H33" s="17"/>
      <c r="I33" s="15"/>
      <c r="J33"/>
    </row>
    <row r="34" spans="5:10" ht="12.75">
      <c r="E34" s="15"/>
      <c r="H34" s="17"/>
      <c r="I34" s="15"/>
      <c r="J34"/>
    </row>
    <row r="35" spans="5:10" ht="12.75">
      <c r="E35" s="15"/>
      <c r="H35" s="17"/>
      <c r="I35" s="15"/>
      <c r="J35"/>
    </row>
    <row r="36" spans="5:10" ht="12.75">
      <c r="E36" s="15"/>
      <c r="H36" s="17"/>
      <c r="I36" s="15"/>
      <c r="J36"/>
    </row>
    <row r="37" spans="5:10" ht="12.75">
      <c r="E37" s="15"/>
      <c r="H37" s="17"/>
      <c r="I37" s="15"/>
      <c r="J37"/>
    </row>
    <row r="38" spans="5:10" ht="12.75">
      <c r="E38" s="15"/>
      <c r="H38" s="17"/>
      <c r="I38" s="15"/>
      <c r="J38"/>
    </row>
    <row r="39" spans="5:10" ht="12.75">
      <c r="E39" s="15"/>
      <c r="H39" s="17"/>
      <c r="I39" s="15"/>
      <c r="J39"/>
    </row>
    <row r="40" spans="5:10" ht="12.75">
      <c r="E40" s="15"/>
      <c r="H40" s="17"/>
      <c r="I40" s="15"/>
      <c r="J40"/>
    </row>
    <row r="41" spans="5:10" ht="12.75">
      <c r="E41" s="15"/>
      <c r="H41" s="17"/>
      <c r="I41" s="15"/>
      <c r="J41"/>
    </row>
    <row r="42" spans="5:10" ht="12.75">
      <c r="E42" s="15"/>
      <c r="H42" s="17"/>
      <c r="I42" s="15"/>
      <c r="J42"/>
    </row>
    <row r="43" spans="5:10" ht="12.75">
      <c r="E43" s="15"/>
      <c r="H43" s="17"/>
      <c r="I43" s="15"/>
      <c r="J43"/>
    </row>
  </sheetData>
  <sheetProtection/>
  <mergeCells count="1">
    <mergeCell ref="B15:G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8" sqref="H8"/>
    </sheetView>
  </sheetViews>
  <sheetFormatPr defaultColWidth="9.00390625" defaultRowHeight="12.75"/>
  <cols>
    <col min="1" max="1" width="3.875" style="0" customWidth="1"/>
    <col min="2" max="2" width="42.25390625" style="0" customWidth="1"/>
  </cols>
  <sheetData>
    <row r="1" spans="8:10" ht="12.75">
      <c r="H1" s="15" t="s">
        <v>201</v>
      </c>
      <c r="I1" s="15"/>
      <c r="J1" s="17"/>
    </row>
    <row r="2" spans="1:10" ht="12.75">
      <c r="A2" s="95" t="s">
        <v>156</v>
      </c>
      <c r="B2" s="95"/>
      <c r="C2" s="95"/>
      <c r="D2" s="95"/>
      <c r="E2" s="95"/>
      <c r="F2" s="95"/>
      <c r="G2" s="95"/>
      <c r="H2" s="152" t="s">
        <v>15</v>
      </c>
      <c r="I2" s="151" t="s">
        <v>116</v>
      </c>
      <c r="J2" s="95"/>
    </row>
    <row r="5" spans="1:10" ht="51">
      <c r="A5" s="96" t="s">
        <v>100</v>
      </c>
      <c r="B5" s="97" t="s">
        <v>3</v>
      </c>
      <c r="C5" s="98" t="s">
        <v>16</v>
      </c>
      <c r="D5" s="97" t="s">
        <v>101</v>
      </c>
      <c r="E5" s="97" t="s">
        <v>6</v>
      </c>
      <c r="F5" s="97" t="s">
        <v>7</v>
      </c>
      <c r="G5" s="97" t="s">
        <v>9</v>
      </c>
      <c r="H5" s="97" t="s">
        <v>102</v>
      </c>
      <c r="I5" s="97" t="s">
        <v>10</v>
      </c>
      <c r="J5" s="97" t="s">
        <v>11</v>
      </c>
    </row>
    <row r="6" spans="1:10" ht="12.75">
      <c r="A6" s="99" t="s">
        <v>12</v>
      </c>
      <c r="B6" s="99" t="s">
        <v>18</v>
      </c>
      <c r="C6" s="99" t="s">
        <v>19</v>
      </c>
      <c r="D6" s="99" t="s">
        <v>20</v>
      </c>
      <c r="E6" s="99" t="s">
        <v>21</v>
      </c>
      <c r="F6" s="99" t="s">
        <v>22</v>
      </c>
      <c r="G6" s="99" t="s">
        <v>23</v>
      </c>
      <c r="H6" s="99" t="s">
        <v>24</v>
      </c>
      <c r="I6" s="99" t="s">
        <v>25</v>
      </c>
      <c r="J6" s="99" t="s">
        <v>26</v>
      </c>
    </row>
    <row r="7" spans="1:10" ht="102">
      <c r="A7" s="100" t="s">
        <v>12</v>
      </c>
      <c r="B7" s="101" t="s">
        <v>103</v>
      </c>
      <c r="C7" s="102"/>
      <c r="D7" s="103" t="s">
        <v>32</v>
      </c>
      <c r="E7" s="104">
        <v>5</v>
      </c>
      <c r="F7" s="105"/>
      <c r="G7" s="106">
        <f>(F7*H7)+F7</f>
        <v>0</v>
      </c>
      <c r="H7" s="107"/>
      <c r="I7" s="108">
        <f>F7*E7</f>
        <v>0</v>
      </c>
      <c r="J7" s="108">
        <f>(H7*I7)+I7</f>
        <v>0</v>
      </c>
    </row>
    <row r="8" spans="1:10" ht="102">
      <c r="A8" s="100" t="s">
        <v>18</v>
      </c>
      <c r="B8" s="101" t="s">
        <v>113</v>
      </c>
      <c r="C8" s="102"/>
      <c r="D8" s="103" t="s">
        <v>32</v>
      </c>
      <c r="E8" s="104">
        <v>1</v>
      </c>
      <c r="F8" s="105"/>
      <c r="G8" s="106">
        <f>(F8*H8)+F8</f>
        <v>0</v>
      </c>
      <c r="H8" s="107"/>
      <c r="I8" s="108">
        <f>F8*E8</f>
        <v>0</v>
      </c>
      <c r="J8" s="108">
        <f>(H8*I8)+I8</f>
        <v>0</v>
      </c>
    </row>
    <row r="9" spans="1:10" ht="15">
      <c r="A9" s="75"/>
      <c r="B9" s="109"/>
      <c r="C9" s="9"/>
      <c r="D9" s="61"/>
      <c r="E9" s="61"/>
      <c r="F9" s="61"/>
      <c r="G9" s="61"/>
      <c r="H9" s="110" t="s">
        <v>14</v>
      </c>
      <c r="I9" s="111">
        <f>SUM(I7:I8)</f>
        <v>0</v>
      </c>
      <c r="J9" s="112">
        <f>SUM(J7:J8)</f>
        <v>0</v>
      </c>
    </row>
    <row r="11" ht="30">
      <c r="B11" s="227" t="s">
        <v>172</v>
      </c>
    </row>
    <row r="12" spans="2:6" ht="12.75">
      <c r="B12" s="258" t="s">
        <v>145</v>
      </c>
      <c r="C12" s="259"/>
      <c r="D12" s="259"/>
      <c r="E12" s="259"/>
      <c r="F12" s="259"/>
    </row>
    <row r="13" spans="2:9" ht="12.75">
      <c r="B13" s="198" t="s">
        <v>143</v>
      </c>
      <c r="C13" s="198"/>
      <c r="D13" s="199"/>
      <c r="E13" s="199"/>
      <c r="F13" s="15"/>
      <c r="I13" s="15"/>
    </row>
    <row r="14" spans="2:9" ht="14.25">
      <c r="B14" s="198" t="s">
        <v>144</v>
      </c>
      <c r="C14" s="198"/>
      <c r="D14" s="199"/>
      <c r="E14" s="199"/>
      <c r="F14" s="15"/>
      <c r="G14" s="113"/>
      <c r="I14" s="45"/>
    </row>
    <row r="15" spans="2:7" ht="14.25">
      <c r="B15" s="113"/>
      <c r="C15" s="113"/>
      <c r="D15" s="113"/>
      <c r="E15" s="113"/>
      <c r="F15" s="113"/>
      <c r="G15" s="113"/>
    </row>
    <row r="16" spans="1:7" ht="14.25">
      <c r="A16" s="113"/>
      <c r="B16" s="113"/>
      <c r="C16" s="113"/>
      <c r="D16" s="113"/>
      <c r="E16" s="113"/>
      <c r="F16" s="113"/>
      <c r="G16" s="113"/>
    </row>
    <row r="17" spans="1:7" ht="14.25">
      <c r="A17" s="113"/>
      <c r="B17" s="114"/>
      <c r="C17" s="114"/>
      <c r="D17" s="114"/>
      <c r="E17" s="114"/>
      <c r="F17" s="114"/>
      <c r="G17" s="114"/>
    </row>
    <row r="18" ht="14.25">
      <c r="A18" s="113"/>
    </row>
  </sheetData>
  <mergeCells count="1">
    <mergeCell ref="B12:F1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J14"/>
  <sheetViews>
    <sheetView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54.625" style="0" customWidth="1"/>
    <col min="3" max="3" width="13.125" style="0" customWidth="1"/>
    <col min="4" max="4" width="7.75390625" style="0" customWidth="1"/>
    <col min="5" max="5" width="6.25390625" style="0" customWidth="1"/>
    <col min="6" max="6" width="9.00390625" style="0" customWidth="1"/>
    <col min="9" max="9" width="7.375" style="0" customWidth="1"/>
  </cols>
  <sheetData>
    <row r="1" spans="8:9" ht="12.75">
      <c r="H1" s="15" t="s">
        <v>202</v>
      </c>
      <c r="I1" s="15"/>
    </row>
    <row r="2" spans="2:9" ht="12.75">
      <c r="B2" s="31" t="s">
        <v>157</v>
      </c>
      <c r="C2" s="31"/>
      <c r="H2" s="134" t="s">
        <v>111</v>
      </c>
      <c r="I2" s="31" t="s">
        <v>112</v>
      </c>
    </row>
    <row r="3" spans="2:9" ht="12.75">
      <c r="B3" s="31"/>
      <c r="C3" s="31"/>
      <c r="H3" s="134"/>
      <c r="I3" s="31"/>
    </row>
    <row r="5" spans="1:10" ht="48">
      <c r="A5" s="63" t="s">
        <v>28</v>
      </c>
      <c r="B5" s="63" t="s">
        <v>3</v>
      </c>
      <c r="C5" s="63" t="s">
        <v>4</v>
      </c>
      <c r="D5" s="63" t="s">
        <v>29</v>
      </c>
      <c r="E5" s="63" t="s">
        <v>72</v>
      </c>
      <c r="F5" s="64" t="s">
        <v>7</v>
      </c>
      <c r="G5" s="65" t="s">
        <v>31</v>
      </c>
      <c r="H5" s="64" t="s">
        <v>10</v>
      </c>
      <c r="I5" s="66" t="s">
        <v>8</v>
      </c>
      <c r="J5" s="64" t="s">
        <v>11</v>
      </c>
    </row>
    <row r="6" spans="1:10" ht="12.75">
      <c r="A6" s="34" t="s">
        <v>12</v>
      </c>
      <c r="B6" s="34" t="s">
        <v>18</v>
      </c>
      <c r="C6" s="34"/>
      <c r="D6" s="34" t="s">
        <v>19</v>
      </c>
      <c r="E6" s="34" t="s">
        <v>20</v>
      </c>
      <c r="F6" s="34" t="s">
        <v>21</v>
      </c>
      <c r="G6" s="34" t="s">
        <v>22</v>
      </c>
      <c r="H6" s="34" t="s">
        <v>23</v>
      </c>
      <c r="I6" s="34" t="s">
        <v>24</v>
      </c>
      <c r="J6" s="34" t="s">
        <v>25</v>
      </c>
    </row>
    <row r="7" spans="1:10" ht="90" customHeight="1">
      <c r="A7" s="46" t="s">
        <v>12</v>
      </c>
      <c r="B7" s="62" t="s">
        <v>190</v>
      </c>
      <c r="C7" s="62"/>
      <c r="D7" s="46" t="s">
        <v>32</v>
      </c>
      <c r="E7" s="46">
        <v>4</v>
      </c>
      <c r="F7" s="47"/>
      <c r="G7" s="47">
        <f>(F7*I7)+F7</f>
        <v>0</v>
      </c>
      <c r="H7" s="47">
        <f>(E7*F7)</f>
        <v>0</v>
      </c>
      <c r="I7" s="48"/>
      <c r="J7" s="47">
        <f>(H7*I7)+H7</f>
        <v>0</v>
      </c>
    </row>
    <row r="8" spans="1:10" ht="12.75">
      <c r="A8" s="6"/>
      <c r="B8" s="135" t="s">
        <v>57</v>
      </c>
      <c r="C8" s="135"/>
      <c r="D8" s="6"/>
      <c r="E8" s="6"/>
      <c r="F8" s="6"/>
      <c r="G8" s="6"/>
      <c r="H8" s="7">
        <f>SUM(H7)</f>
        <v>0</v>
      </c>
      <c r="I8" s="136"/>
      <c r="J8" s="7">
        <f>SUM(J7)</f>
        <v>0</v>
      </c>
    </row>
    <row r="10" spans="2:7" ht="38.25" customHeight="1">
      <c r="B10" s="227" t="s">
        <v>172</v>
      </c>
      <c r="C10" s="227"/>
      <c r="D10" s="228"/>
      <c r="E10" s="228"/>
      <c r="F10" s="228"/>
      <c r="G10" s="228"/>
    </row>
    <row r="11" spans="2:7" ht="15">
      <c r="B11" s="265" t="s">
        <v>162</v>
      </c>
      <c r="C11" s="265"/>
      <c r="D11" s="266"/>
      <c r="E11" s="266"/>
      <c r="F11" s="266"/>
      <c r="G11" s="266"/>
    </row>
    <row r="12" spans="2:7" ht="15">
      <c r="B12" s="210" t="s">
        <v>143</v>
      </c>
      <c r="C12" s="210"/>
      <c r="D12" s="210"/>
      <c r="E12" s="211"/>
      <c r="F12" s="211"/>
      <c r="G12" s="212"/>
    </row>
    <row r="13" spans="2:7" ht="15">
      <c r="B13" s="210" t="s">
        <v>144</v>
      </c>
      <c r="C13" s="210"/>
      <c r="D13" s="210"/>
      <c r="E13" s="211"/>
      <c r="F13" s="211"/>
      <c r="G13" s="212"/>
    </row>
    <row r="14" spans="2:7" ht="14.25">
      <c r="B14" s="113"/>
      <c r="C14" s="113"/>
      <c r="D14" s="113"/>
      <c r="E14" s="113"/>
      <c r="F14" s="113"/>
      <c r="G14" s="113"/>
    </row>
  </sheetData>
  <mergeCells count="1">
    <mergeCell ref="B11:G11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8"/>
  </sheetPr>
  <dimension ref="A1:M106"/>
  <sheetViews>
    <sheetView workbookViewId="0" topLeftCell="A1">
      <selection activeCell="G6" sqref="G6"/>
    </sheetView>
  </sheetViews>
  <sheetFormatPr defaultColWidth="9.00390625" defaultRowHeight="12.75"/>
  <cols>
    <col min="1" max="1" width="3.25390625" style="92" customWidth="1"/>
    <col min="2" max="2" width="49.00390625" style="92" customWidth="1"/>
    <col min="3" max="3" width="9.75390625" style="92" customWidth="1"/>
    <col min="4" max="4" width="3.875" style="92" customWidth="1"/>
    <col min="5" max="5" width="10.375" style="92" customWidth="1"/>
    <col min="6" max="6" width="8.375" style="92" customWidth="1"/>
    <col min="7" max="7" width="6.00390625" style="92" customWidth="1"/>
    <col min="8" max="8" width="6.125" style="92" customWidth="1"/>
    <col min="9" max="9" width="11.25390625" style="92" customWidth="1"/>
    <col min="10" max="10" width="12.125" style="92" customWidth="1"/>
    <col min="11" max="11" width="10.75390625" style="92" customWidth="1"/>
    <col min="12" max="16384" width="9.125" style="92" customWidth="1"/>
  </cols>
  <sheetData>
    <row r="1" spans="2:9" ht="18">
      <c r="B1" s="176"/>
      <c r="I1" t="s">
        <v>163</v>
      </c>
    </row>
    <row r="2" spans="1:11" ht="23.25">
      <c r="A2" s="268" t="s">
        <v>158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5" spans="1:13" s="180" customFormat="1" ht="51.75">
      <c r="A5" s="177" t="s">
        <v>129</v>
      </c>
      <c r="B5" s="177" t="s">
        <v>130</v>
      </c>
      <c r="C5" s="178" t="s">
        <v>131</v>
      </c>
      <c r="D5" s="177" t="s">
        <v>132</v>
      </c>
      <c r="E5" s="177" t="s">
        <v>6</v>
      </c>
      <c r="F5" s="179" t="s">
        <v>7</v>
      </c>
      <c r="G5" s="177" t="s">
        <v>133</v>
      </c>
      <c r="H5" s="179" t="s">
        <v>9</v>
      </c>
      <c r="I5" s="179" t="s">
        <v>10</v>
      </c>
      <c r="J5" s="179" t="s">
        <v>11</v>
      </c>
      <c r="K5" s="179" t="s">
        <v>15</v>
      </c>
      <c r="L5" s="175"/>
      <c r="M5" s="175"/>
    </row>
    <row r="6" spans="1:13" ht="131.25" customHeight="1">
      <c r="A6" s="177">
        <v>1</v>
      </c>
      <c r="B6" s="181" t="s">
        <v>134</v>
      </c>
      <c r="C6" s="182"/>
      <c r="D6" s="183" t="s">
        <v>135</v>
      </c>
      <c r="E6" s="184">
        <v>25000</v>
      </c>
      <c r="F6" s="185"/>
      <c r="G6" s="186"/>
      <c r="H6" s="184">
        <f>(F6*G6)+F6</f>
        <v>0</v>
      </c>
      <c r="I6" s="184">
        <f>(E6*F6)</f>
        <v>0</v>
      </c>
      <c r="J6" s="184">
        <f>(I6*G6)+I6</f>
        <v>0</v>
      </c>
      <c r="K6" s="201" t="s">
        <v>136</v>
      </c>
      <c r="L6" s="187"/>
      <c r="M6" s="187"/>
    </row>
    <row r="7" spans="1:13" ht="29.25" customHeight="1">
      <c r="A7" s="177">
        <v>2</v>
      </c>
      <c r="B7" s="183" t="s">
        <v>137</v>
      </c>
      <c r="C7" s="183"/>
      <c r="D7" s="190" t="s">
        <v>138</v>
      </c>
      <c r="E7" s="184">
        <v>250</v>
      </c>
      <c r="F7" s="185"/>
      <c r="G7" s="186"/>
      <c r="H7" s="184">
        <f>(F7*G7)+F7</f>
        <v>0</v>
      </c>
      <c r="I7" s="184">
        <f>(E7*F7)</f>
        <v>0</v>
      </c>
      <c r="J7" s="200">
        <f>(I7*G7)+I7</f>
        <v>0</v>
      </c>
      <c r="K7" s="203" t="s">
        <v>139</v>
      </c>
      <c r="L7" s="187"/>
      <c r="M7" s="187"/>
    </row>
    <row r="8" spans="1:13" ht="59.25" customHeight="1">
      <c r="A8" s="177">
        <v>3</v>
      </c>
      <c r="B8" s="182" t="s">
        <v>140</v>
      </c>
      <c r="C8" s="183"/>
      <c r="D8" s="183" t="s">
        <v>13</v>
      </c>
      <c r="E8" s="184">
        <v>250</v>
      </c>
      <c r="F8" s="185"/>
      <c r="G8" s="186"/>
      <c r="H8" s="184">
        <f>(F8*G8)+F8</f>
        <v>0</v>
      </c>
      <c r="I8" s="184">
        <f>(E8*F8)</f>
        <v>0</v>
      </c>
      <c r="J8" s="184">
        <f>(I8*G8)+I8</f>
        <v>0</v>
      </c>
      <c r="K8" s="202" t="s">
        <v>136</v>
      </c>
      <c r="L8" s="187"/>
      <c r="M8" s="187"/>
    </row>
    <row r="9" spans="1:13" s="192" customFormat="1" ht="79.5">
      <c r="A9" s="188">
        <v>4</v>
      </c>
      <c r="B9" s="189" t="s">
        <v>141</v>
      </c>
      <c r="C9" s="190"/>
      <c r="D9" s="190" t="s">
        <v>13</v>
      </c>
      <c r="E9" s="190">
        <v>900</v>
      </c>
      <c r="F9" s="185"/>
      <c r="G9" s="186"/>
      <c r="H9" s="184">
        <f>(F9*G9)+F9</f>
        <v>0</v>
      </c>
      <c r="I9" s="184">
        <f>(E9*F9)</f>
        <v>0</v>
      </c>
      <c r="J9" s="184">
        <f>(I9*G9)+I9</f>
        <v>0</v>
      </c>
      <c r="K9" s="197" t="s">
        <v>159</v>
      </c>
      <c r="L9" s="191"/>
      <c r="M9" s="191"/>
    </row>
    <row r="10" spans="1:13" s="192" customFormat="1" ht="16.5">
      <c r="A10" s="204"/>
      <c r="B10" s="205" t="s">
        <v>161</v>
      </c>
      <c r="C10" s="206"/>
      <c r="D10" s="206"/>
      <c r="E10" s="206"/>
      <c r="F10" s="193"/>
      <c r="G10" s="207"/>
      <c r="H10" s="208"/>
      <c r="I10" s="208">
        <f>SUM(I6:I9)</f>
        <v>0</v>
      </c>
      <c r="J10" s="208">
        <f>SUM(J6:J9)</f>
        <v>0</v>
      </c>
      <c r="K10" s="209"/>
      <c r="L10" s="191"/>
      <c r="M10" s="191"/>
    </row>
    <row r="11" spans="1:13" s="192" customFormat="1" ht="15" customHeight="1">
      <c r="A11" s="204"/>
      <c r="F11" s="193"/>
      <c r="G11" s="207"/>
      <c r="H11" s="208"/>
      <c r="I11" s="208"/>
      <c r="J11" s="208"/>
      <c r="K11" s="209"/>
      <c r="L11" s="191"/>
      <c r="M11" s="191"/>
    </row>
    <row r="12" spans="1:13" ht="68.25" customHeight="1">
      <c r="A12" s="53"/>
      <c r="B12" s="269" t="s">
        <v>142</v>
      </c>
      <c r="C12" s="269"/>
      <c r="D12" s="269"/>
      <c r="E12" s="269"/>
      <c r="F12" s="175"/>
      <c r="G12" s="175"/>
      <c r="H12" s="175"/>
      <c r="I12" s="193"/>
      <c r="J12" s="194"/>
      <c r="K12" s="175"/>
      <c r="L12" s="187"/>
      <c r="M12" s="187"/>
    </row>
    <row r="13" spans="1:13" ht="31.5" customHeight="1">
      <c r="A13" s="53"/>
      <c r="B13" s="224" t="s">
        <v>164</v>
      </c>
      <c r="C13" s="206"/>
      <c r="D13" s="206"/>
      <c r="E13" s="206"/>
      <c r="F13" s="175"/>
      <c r="G13" s="175"/>
      <c r="H13" s="175"/>
      <c r="I13" s="194"/>
      <c r="J13" s="195"/>
      <c r="K13" s="175"/>
      <c r="L13" s="187"/>
      <c r="M13" s="187"/>
    </row>
    <row r="14" spans="1:13" ht="69.75" customHeight="1">
      <c r="A14" s="175"/>
      <c r="B14" s="196" t="s">
        <v>160</v>
      </c>
      <c r="C14" s="175"/>
      <c r="D14" s="175"/>
      <c r="E14" s="175"/>
      <c r="F14" s="175"/>
      <c r="G14" s="175"/>
      <c r="H14" s="175"/>
      <c r="I14" s="194"/>
      <c r="J14" s="194"/>
      <c r="K14" s="175"/>
      <c r="L14" s="187"/>
      <c r="M14" s="187"/>
    </row>
    <row r="15" spans="1:13" ht="15.75">
      <c r="A15" s="175"/>
      <c r="D15" s="175"/>
      <c r="E15" s="175"/>
      <c r="F15" s="175"/>
      <c r="G15" s="175"/>
      <c r="H15" s="175"/>
      <c r="I15" s="194"/>
      <c r="J15" s="194"/>
      <c r="K15" s="175"/>
      <c r="L15" s="187"/>
      <c r="M15" s="187"/>
    </row>
    <row r="16" spans="1:13" ht="15.75">
      <c r="A16" s="175"/>
      <c r="B16" s="265" t="s">
        <v>162</v>
      </c>
      <c r="C16" s="266"/>
      <c r="D16" s="266"/>
      <c r="E16" s="266"/>
      <c r="F16" s="266"/>
      <c r="G16" s="175"/>
      <c r="H16" s="175"/>
      <c r="I16" s="194"/>
      <c r="J16" s="194"/>
      <c r="K16" s="175"/>
      <c r="L16" s="187"/>
      <c r="M16" s="187"/>
    </row>
    <row r="17" spans="1:13" ht="15.75">
      <c r="A17" s="175"/>
      <c r="B17" s="210" t="s">
        <v>143</v>
      </c>
      <c r="C17" s="210"/>
      <c r="D17" s="211"/>
      <c r="E17" s="211"/>
      <c r="F17" s="212"/>
      <c r="G17" s="175"/>
      <c r="H17" s="175"/>
      <c r="I17" s="194"/>
      <c r="J17" s="194"/>
      <c r="K17" s="175"/>
      <c r="L17" s="187"/>
      <c r="M17" s="187"/>
    </row>
    <row r="18" spans="1:13" ht="15.75">
      <c r="A18" s="175"/>
      <c r="B18" s="210" t="s">
        <v>144</v>
      </c>
      <c r="C18" s="210"/>
      <c r="D18" s="211"/>
      <c r="E18" s="211"/>
      <c r="F18" s="212"/>
      <c r="G18" s="175"/>
      <c r="H18" s="175"/>
      <c r="I18" s="194"/>
      <c r="J18" s="194"/>
      <c r="K18" s="175"/>
      <c r="L18" s="187"/>
      <c r="M18" s="187"/>
    </row>
    <row r="19" spans="1:13" ht="15.75">
      <c r="A19" s="175"/>
      <c r="B19" s="113"/>
      <c r="C19" s="113"/>
      <c r="D19" s="113"/>
      <c r="E19" s="113"/>
      <c r="F19" s="113"/>
      <c r="G19" s="175"/>
      <c r="H19" s="175"/>
      <c r="I19" s="194"/>
      <c r="J19" s="194"/>
      <c r="K19" s="175"/>
      <c r="L19" s="187"/>
      <c r="M19" s="187"/>
    </row>
    <row r="20" spans="1:13" ht="15.75">
      <c r="A20" s="175"/>
      <c r="B20" s="175"/>
      <c r="C20" s="175"/>
      <c r="D20" s="175"/>
      <c r="E20" s="175"/>
      <c r="F20" s="175"/>
      <c r="G20" s="175"/>
      <c r="H20" s="175"/>
      <c r="I20" s="194"/>
      <c r="J20" s="194"/>
      <c r="K20" s="175"/>
      <c r="L20" s="187"/>
      <c r="M20" s="187"/>
    </row>
    <row r="21" spans="1:13" ht="15.75">
      <c r="A21" s="175"/>
      <c r="B21" s="175"/>
      <c r="C21" s="175"/>
      <c r="D21" s="175"/>
      <c r="E21" s="175"/>
      <c r="F21" s="175"/>
      <c r="G21" s="175"/>
      <c r="H21" s="175"/>
      <c r="I21" s="194"/>
      <c r="J21" s="194"/>
      <c r="K21" s="175"/>
      <c r="L21" s="187"/>
      <c r="M21" s="187"/>
    </row>
    <row r="22" spans="1:13" ht="15.75">
      <c r="A22" s="175"/>
      <c r="B22" s="175"/>
      <c r="C22" s="175"/>
      <c r="D22" s="175"/>
      <c r="E22" s="175"/>
      <c r="F22" s="175"/>
      <c r="G22" s="175"/>
      <c r="H22" s="175"/>
      <c r="I22" s="194"/>
      <c r="J22" s="194"/>
      <c r="K22" s="175"/>
      <c r="L22" s="187"/>
      <c r="M22" s="187"/>
    </row>
    <row r="23" spans="1:13" ht="15.75">
      <c r="A23" s="175"/>
      <c r="B23" s="175"/>
      <c r="C23" s="175"/>
      <c r="D23" s="175"/>
      <c r="E23" s="175"/>
      <c r="F23" s="175"/>
      <c r="G23" s="175"/>
      <c r="H23" s="175"/>
      <c r="I23" s="194"/>
      <c r="J23" s="194"/>
      <c r="K23" s="175"/>
      <c r="L23" s="187"/>
      <c r="M23" s="187"/>
    </row>
    <row r="24" spans="1:13" ht="15.75">
      <c r="A24" s="175"/>
      <c r="B24" s="175"/>
      <c r="C24" s="175"/>
      <c r="D24" s="175"/>
      <c r="E24" s="175"/>
      <c r="F24" s="175"/>
      <c r="G24" s="175"/>
      <c r="H24" s="175"/>
      <c r="I24" s="194"/>
      <c r="J24" s="194"/>
      <c r="K24" s="187"/>
      <c r="L24" s="187"/>
      <c r="M24" s="187"/>
    </row>
    <row r="25" spans="1:13" ht="15.75">
      <c r="A25" s="175"/>
      <c r="B25" s="175"/>
      <c r="C25" s="175"/>
      <c r="D25" s="175"/>
      <c r="E25" s="175"/>
      <c r="F25" s="175"/>
      <c r="G25" s="175"/>
      <c r="H25" s="175"/>
      <c r="I25" s="194"/>
      <c r="J25" s="194"/>
      <c r="K25" s="187"/>
      <c r="L25" s="187"/>
      <c r="M25" s="187"/>
    </row>
    <row r="26" spans="1:13" ht="15.75">
      <c r="A26" s="175"/>
      <c r="B26" s="175"/>
      <c r="C26" s="175"/>
      <c r="D26" s="175"/>
      <c r="E26" s="175"/>
      <c r="F26" s="175"/>
      <c r="G26" s="175"/>
      <c r="H26" s="175"/>
      <c r="I26" s="194"/>
      <c r="J26" s="194"/>
      <c r="K26" s="187"/>
      <c r="L26" s="187"/>
      <c r="M26" s="187"/>
    </row>
    <row r="27" spans="1:13" ht="15.75">
      <c r="A27" s="175"/>
      <c r="B27" s="175"/>
      <c r="C27" s="175"/>
      <c r="D27" s="175"/>
      <c r="E27" s="175"/>
      <c r="F27" s="175"/>
      <c r="G27" s="175"/>
      <c r="H27" s="175"/>
      <c r="I27" s="194"/>
      <c r="J27" s="194"/>
      <c r="K27" s="187"/>
      <c r="L27" s="187"/>
      <c r="M27" s="187"/>
    </row>
    <row r="28" spans="1:13" ht="15.75">
      <c r="A28" s="175"/>
      <c r="B28" s="187"/>
      <c r="C28" s="187"/>
      <c r="D28" s="187"/>
      <c r="E28" s="187"/>
      <c r="F28" s="187"/>
      <c r="G28" s="187"/>
      <c r="H28" s="187"/>
      <c r="I28" s="194"/>
      <c r="J28" s="194"/>
      <c r="K28" s="187"/>
      <c r="L28" s="187"/>
      <c r="M28" s="187"/>
    </row>
    <row r="29" spans="1:13" ht="15.75">
      <c r="A29" s="187"/>
      <c r="B29" s="187"/>
      <c r="C29" s="187"/>
      <c r="D29" s="187"/>
      <c r="E29" s="187"/>
      <c r="F29" s="187"/>
      <c r="G29" s="187"/>
      <c r="H29" s="187"/>
      <c r="I29" s="194"/>
      <c r="J29" s="194"/>
      <c r="K29" s="187"/>
      <c r="L29" s="187"/>
      <c r="M29" s="187"/>
    </row>
    <row r="30" spans="1:13" ht="15.75">
      <c r="A30" s="187"/>
      <c r="B30" s="187"/>
      <c r="C30" s="187"/>
      <c r="D30" s="187"/>
      <c r="E30" s="187"/>
      <c r="F30" s="187"/>
      <c r="G30" s="187"/>
      <c r="H30" s="187"/>
      <c r="I30" s="194"/>
      <c r="J30" s="194"/>
      <c r="K30" s="187"/>
      <c r="L30" s="187"/>
      <c r="M30" s="187"/>
    </row>
    <row r="31" spans="1:13" ht="15.75">
      <c r="A31" s="187"/>
      <c r="B31" s="187"/>
      <c r="C31" s="187"/>
      <c r="D31" s="187"/>
      <c r="E31" s="187"/>
      <c r="F31" s="187"/>
      <c r="G31" s="187"/>
      <c r="H31" s="187"/>
      <c r="I31" s="194"/>
      <c r="J31" s="194"/>
      <c r="K31" s="187"/>
      <c r="L31" s="187"/>
      <c r="M31" s="187"/>
    </row>
    <row r="32" spans="1:13" ht="15.75">
      <c r="A32" s="187"/>
      <c r="B32" s="187"/>
      <c r="C32" s="187"/>
      <c r="D32" s="187"/>
      <c r="E32" s="187"/>
      <c r="F32" s="187"/>
      <c r="G32" s="187"/>
      <c r="H32" s="187"/>
      <c r="I32" s="194"/>
      <c r="J32" s="194"/>
      <c r="K32" s="187"/>
      <c r="L32" s="187"/>
      <c r="M32" s="187"/>
    </row>
    <row r="33" spans="1:13" ht="15.75">
      <c r="A33" s="187"/>
      <c r="B33" s="187"/>
      <c r="C33" s="187"/>
      <c r="D33" s="187"/>
      <c r="E33" s="187"/>
      <c r="F33" s="187"/>
      <c r="G33" s="187"/>
      <c r="H33" s="187"/>
      <c r="I33" s="194"/>
      <c r="J33" s="194"/>
      <c r="K33" s="187"/>
      <c r="L33" s="187"/>
      <c r="M33" s="187"/>
    </row>
    <row r="34" spans="1:13" ht="15.7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</row>
    <row r="35" spans="1:13" ht="15.7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</row>
    <row r="36" spans="1:13" ht="15.75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</row>
    <row r="37" spans="1:13" ht="15.75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3" ht="15.75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</row>
    <row r="39" spans="1:13" ht="15.75">
      <c r="A39" s="187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3" ht="15.75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</row>
    <row r="41" spans="1:13" ht="15.75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</row>
    <row r="42" spans="1:13" ht="15.75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 ht="15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</row>
    <row r="44" spans="1:13" ht="15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</row>
    <row r="45" spans="1:13" ht="15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</row>
    <row r="46" spans="1:13" ht="15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</row>
    <row r="47" spans="1:13" ht="15.75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3" ht="15.75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</row>
    <row r="49" spans="1:13" ht="15.75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</row>
    <row r="50" spans="1:13" ht="15.75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</row>
    <row r="51" spans="1:13" ht="15.75">
      <c r="A51" s="187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</row>
    <row r="52" spans="1:13" ht="15.75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</row>
    <row r="53" spans="1:13" ht="15.7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3" ht="15.75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</row>
    <row r="55" spans="1:13" ht="15.75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</row>
    <row r="56" spans="1:13" ht="15.75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1:13" ht="15.75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</row>
    <row r="58" spans="1:13" ht="15.75">
      <c r="A58" s="187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</row>
    <row r="59" spans="1:13" ht="15.75">
      <c r="A59" s="187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</row>
    <row r="60" spans="1:13" ht="15.75">
      <c r="A60" s="187"/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</row>
    <row r="61" spans="1:13" ht="15.75">
      <c r="A61" s="187"/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</row>
    <row r="62" spans="1:13" ht="15.75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</row>
    <row r="63" spans="1:13" ht="15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</row>
    <row r="64" spans="1:13" ht="15.75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</row>
    <row r="65" spans="1:13" ht="15.7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3" ht="15.75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</row>
    <row r="67" spans="1:13" ht="15.75">
      <c r="A67" s="187"/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</row>
    <row r="68" spans="1:13" ht="15.75">
      <c r="A68" s="187"/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</row>
    <row r="69" spans="1:13" ht="15.75">
      <c r="A69" s="187"/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 ht="15.75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</row>
    <row r="71" spans="1:13" ht="15.75">
      <c r="A71" s="187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</row>
    <row r="72" spans="1:13" ht="15.75">
      <c r="A72" s="187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</row>
    <row r="73" spans="1:13" ht="15.75">
      <c r="A73" s="187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</row>
    <row r="74" spans="1:13" ht="15.75">
      <c r="A74" s="187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</row>
    <row r="75" spans="1:13" ht="15.75">
      <c r="A75" s="187"/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</row>
    <row r="76" spans="1:13" ht="15.75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</row>
    <row r="77" spans="1:13" ht="15.75">
      <c r="A77" s="187"/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</row>
    <row r="78" spans="1:13" ht="15.75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</row>
    <row r="79" spans="1:13" ht="15.75">
      <c r="A79" s="187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</row>
    <row r="80" spans="1:13" ht="15.75">
      <c r="A80" s="187"/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</row>
    <row r="81" spans="1:13" ht="15.75">
      <c r="A81" s="187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</row>
    <row r="82" spans="1:13" ht="15.75">
      <c r="A82" s="187"/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</row>
    <row r="83" spans="1:13" ht="15.7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3" ht="15.75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</row>
    <row r="85" spans="1:13" ht="15.75">
      <c r="A85" s="187"/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</row>
    <row r="86" spans="1:13" ht="15.75">
      <c r="A86" s="187"/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</row>
    <row r="87" spans="1:13" ht="15.7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</row>
    <row r="88" spans="1:13" ht="15.75">
      <c r="A88" s="187"/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</row>
    <row r="89" spans="1:13" ht="15.75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</row>
    <row r="90" spans="1:13" ht="15.75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</row>
    <row r="91" spans="1:13" ht="15.75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</row>
    <row r="92" spans="1:13" ht="15.75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</row>
    <row r="93" spans="1:13" ht="15.75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</row>
    <row r="94" spans="1:13" ht="15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</row>
    <row r="95" spans="1:13" ht="15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</row>
    <row r="96" spans="1:13" ht="15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</row>
    <row r="97" spans="1:13" ht="15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</row>
    <row r="98" spans="1:13" ht="15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</row>
    <row r="99" spans="1:13" ht="15.75">
      <c r="A99" s="187"/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</row>
    <row r="100" spans="1:13" ht="15.75">
      <c r="A100" s="187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</row>
    <row r="101" spans="1:13" ht="15.75">
      <c r="A101" s="187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</row>
    <row r="102" spans="1:13" ht="15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</row>
    <row r="103" spans="1:13" ht="15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</row>
    <row r="104" spans="1:13" ht="15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</row>
    <row r="105" spans="1:13" ht="15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</row>
    <row r="106" spans="1:13" ht="15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</row>
  </sheetData>
  <mergeCells count="3">
    <mergeCell ref="A2:K2"/>
    <mergeCell ref="B12:E12"/>
    <mergeCell ref="B16:F1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3"/>
  <sheetViews>
    <sheetView zoomScalePageLayoutView="0" workbookViewId="0" topLeftCell="C1">
      <selection activeCell="G4" sqref="G4"/>
    </sheetView>
  </sheetViews>
  <sheetFormatPr defaultColWidth="9.00390625" defaultRowHeight="12.75"/>
  <cols>
    <col min="1" max="1" width="3.625" style="0" customWidth="1"/>
    <col min="2" max="2" width="70.125" style="0" customWidth="1"/>
    <col min="3" max="3" width="20.125" style="0" customWidth="1"/>
    <col min="4" max="4" width="6.375" style="0" customWidth="1"/>
    <col min="5" max="5" width="8.375" style="0" customWidth="1"/>
    <col min="6" max="6" width="13.125" style="0" customWidth="1"/>
    <col min="7" max="7" width="9.25390625" style="0" bestFit="1" customWidth="1"/>
    <col min="8" max="8" width="14.625" style="0" customWidth="1"/>
    <col min="9" max="9" width="13.875" style="0" customWidth="1"/>
    <col min="10" max="10" width="15.875" style="0" customWidth="1"/>
  </cols>
  <sheetData>
    <row r="1" spans="6:8" ht="12.75">
      <c r="F1" s="15" t="s">
        <v>192</v>
      </c>
      <c r="G1" s="15"/>
      <c r="H1" s="17"/>
    </row>
    <row r="2" spans="2:8" ht="12.75">
      <c r="B2" s="31" t="s">
        <v>147</v>
      </c>
      <c r="H2" t="s">
        <v>74</v>
      </c>
    </row>
    <row r="3" spans="1:10" ht="58.5" customHeight="1">
      <c r="A3" s="138" t="s">
        <v>2</v>
      </c>
      <c r="B3" s="138" t="s">
        <v>3</v>
      </c>
      <c r="C3" s="138" t="s">
        <v>4</v>
      </c>
      <c r="D3" s="138" t="s">
        <v>5</v>
      </c>
      <c r="E3" s="138" t="s">
        <v>6</v>
      </c>
      <c r="F3" s="138" t="s">
        <v>7</v>
      </c>
      <c r="G3" s="138" t="s">
        <v>8</v>
      </c>
      <c r="H3" s="138" t="s">
        <v>9</v>
      </c>
      <c r="I3" s="138" t="s">
        <v>10</v>
      </c>
      <c r="J3" s="138" t="s">
        <v>11</v>
      </c>
    </row>
    <row r="4" spans="1:10" ht="237.75" customHeight="1">
      <c r="A4" s="56" t="s">
        <v>12</v>
      </c>
      <c r="B4" s="238" t="s">
        <v>177</v>
      </c>
      <c r="C4" s="46"/>
      <c r="D4" s="46" t="s">
        <v>13</v>
      </c>
      <c r="E4" s="46">
        <v>2</v>
      </c>
      <c r="F4" s="239"/>
      <c r="G4" s="48"/>
      <c r="H4" s="47">
        <f>(F4*G4)+F4</f>
        <v>0</v>
      </c>
      <c r="I4" s="47">
        <f>E4*F4</f>
        <v>0</v>
      </c>
      <c r="J4" s="47">
        <f>(I4*G4)+I4</f>
        <v>0</v>
      </c>
    </row>
    <row r="5" spans="1:10" s="137" customFormat="1" ht="236.25">
      <c r="A5" s="56" t="s">
        <v>18</v>
      </c>
      <c r="B5" s="238" t="s">
        <v>178</v>
      </c>
      <c r="C5" s="46"/>
      <c r="D5" s="46" t="s">
        <v>13</v>
      </c>
      <c r="E5" s="46">
        <v>3</v>
      </c>
      <c r="F5" s="239"/>
      <c r="G5" s="48"/>
      <c r="H5" s="47">
        <f>(F5*G5)+F5</f>
        <v>0</v>
      </c>
      <c r="I5" s="47">
        <f>E5*F5</f>
        <v>0</v>
      </c>
      <c r="J5" s="47">
        <f>(I5*G5)+I5</f>
        <v>0</v>
      </c>
    </row>
    <row r="6" spans="1:11" ht="15.75">
      <c r="A6" s="10"/>
      <c r="B6" s="11"/>
      <c r="C6" s="11"/>
      <c r="D6" s="12"/>
      <c r="E6" s="12"/>
      <c r="F6" s="12"/>
      <c r="G6" s="12"/>
      <c r="H6" s="77"/>
      <c r="I6" s="243">
        <f>SUM(I4:I5)</f>
        <v>0</v>
      </c>
      <c r="J6" s="243">
        <f>SUM(J4:J5)</f>
        <v>0</v>
      </c>
      <c r="K6" s="14"/>
    </row>
    <row r="7" spans="1:10" ht="12.7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2:10" ht="12.75" customHeight="1">
      <c r="B8" s="236" t="s">
        <v>0</v>
      </c>
      <c r="C8" s="54"/>
      <c r="D8" s="54"/>
      <c r="E8" s="54"/>
      <c r="F8" s="54"/>
      <c r="G8" s="54"/>
      <c r="H8" s="54"/>
      <c r="I8" s="54"/>
      <c r="J8" s="54"/>
    </row>
    <row r="9" spans="1:10" ht="17.25" customHeight="1">
      <c r="A9" s="54"/>
      <c r="B9" s="214" t="s">
        <v>169</v>
      </c>
      <c r="C9" s="54"/>
      <c r="D9" s="54"/>
      <c r="E9" s="54"/>
      <c r="F9" s="54"/>
      <c r="G9" s="54"/>
      <c r="H9" s="54"/>
      <c r="I9" s="54"/>
      <c r="J9" s="54"/>
    </row>
    <row r="10" spans="1:10" ht="15.75">
      <c r="A10" s="54"/>
      <c r="B10" s="263" t="s">
        <v>179</v>
      </c>
      <c r="C10" s="264"/>
      <c r="D10" s="264"/>
      <c r="E10" s="264"/>
      <c r="F10" s="264"/>
      <c r="G10" s="54"/>
      <c r="H10" s="260"/>
      <c r="I10" s="261"/>
      <c r="J10" s="261"/>
    </row>
    <row r="11" spans="1:10" ht="15.75">
      <c r="A11" s="54"/>
      <c r="B11" s="240" t="s">
        <v>143</v>
      </c>
      <c r="C11" s="240"/>
      <c r="D11" s="241"/>
      <c r="E11" s="241"/>
      <c r="F11" s="242"/>
      <c r="G11" s="54"/>
      <c r="H11" s="262"/>
      <c r="I11" s="261"/>
      <c r="J11" s="261"/>
    </row>
    <row r="12" spans="1:10" ht="15.75">
      <c r="A12" s="54"/>
      <c r="B12" s="240" t="s">
        <v>144</v>
      </c>
      <c r="C12" s="240"/>
      <c r="D12" s="241"/>
      <c r="E12" s="241"/>
      <c r="F12" s="242"/>
      <c r="G12" s="54"/>
      <c r="H12" s="54"/>
      <c r="I12" s="54"/>
      <c r="J12" s="54"/>
    </row>
    <row r="13" spans="1:10" ht="12.75">
      <c r="A13" s="54"/>
      <c r="B13" s="54"/>
      <c r="C13" s="54"/>
      <c r="D13" s="54"/>
      <c r="E13" s="54"/>
      <c r="F13" s="54"/>
      <c r="G13" s="54"/>
      <c r="H13" s="54"/>
      <c r="I13" s="54"/>
      <c r="J13" s="54"/>
    </row>
  </sheetData>
  <sheetProtection/>
  <mergeCells count="3">
    <mergeCell ref="H10:J10"/>
    <mergeCell ref="H11:J11"/>
    <mergeCell ref="B10:F10"/>
  </mergeCells>
  <printOptions/>
  <pageMargins left="0.75" right="0.75" top="1" bottom="1" header="0.5" footer="0.5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K3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5.125" style="0" customWidth="1"/>
    <col min="2" max="2" width="44.875" style="0" customWidth="1"/>
    <col min="3" max="3" width="11.875" style="0" customWidth="1"/>
    <col min="5" max="5" width="5.375" style="0" customWidth="1"/>
    <col min="6" max="6" width="9.125" style="15" customWidth="1"/>
    <col min="7" max="7" width="10.875" style="15" customWidth="1"/>
    <col min="8" max="8" width="11.00390625" style="15" bestFit="1" customWidth="1"/>
    <col min="9" max="9" width="9.125" style="17" customWidth="1"/>
    <col min="10" max="10" width="15.875" style="15" customWidth="1"/>
  </cols>
  <sheetData>
    <row r="1" ht="12.75">
      <c r="I1" s="15" t="s">
        <v>193</v>
      </c>
    </row>
    <row r="2" spans="1:10" ht="12.75">
      <c r="A2" s="31" t="s">
        <v>148</v>
      </c>
      <c r="B2" s="31"/>
      <c r="C2" s="31"/>
      <c r="G2" s="16"/>
      <c r="J2" s="15" t="s">
        <v>76</v>
      </c>
    </row>
    <row r="3" spans="1:4" ht="15.75">
      <c r="A3" s="18"/>
      <c r="D3" s="39"/>
    </row>
    <row r="4" spans="1:10" s="24" customFormat="1" ht="48">
      <c r="A4" s="63" t="s">
        <v>28</v>
      </c>
      <c r="B4" s="63" t="s">
        <v>4</v>
      </c>
      <c r="C4" s="63" t="s">
        <v>4</v>
      </c>
      <c r="D4" s="63" t="s">
        <v>29</v>
      </c>
      <c r="E4" s="63" t="s">
        <v>30</v>
      </c>
      <c r="F4" s="64" t="s">
        <v>7</v>
      </c>
      <c r="G4" s="65" t="s">
        <v>31</v>
      </c>
      <c r="H4" s="64" t="s">
        <v>10</v>
      </c>
      <c r="I4" s="66" t="s">
        <v>8</v>
      </c>
      <c r="J4" s="64" t="s">
        <v>11</v>
      </c>
    </row>
    <row r="5" spans="1:10" ht="9" customHeight="1">
      <c r="A5" s="146" t="s">
        <v>12</v>
      </c>
      <c r="B5" s="146" t="s">
        <v>18</v>
      </c>
      <c r="C5" s="146" t="s">
        <v>19</v>
      </c>
      <c r="D5" s="146" t="s">
        <v>20</v>
      </c>
      <c r="E5" s="146" t="s">
        <v>21</v>
      </c>
      <c r="F5" s="146" t="s">
        <v>22</v>
      </c>
      <c r="G5" s="146" t="s">
        <v>23</v>
      </c>
      <c r="H5" s="146" t="s">
        <v>24</v>
      </c>
      <c r="I5" s="146" t="s">
        <v>25</v>
      </c>
      <c r="J5" s="146" t="s">
        <v>26</v>
      </c>
    </row>
    <row r="6" spans="1:10" ht="51">
      <c r="A6" s="46" t="s">
        <v>12</v>
      </c>
      <c r="B6" s="72" t="s">
        <v>50</v>
      </c>
      <c r="C6" s="72"/>
      <c r="D6" s="46" t="s">
        <v>32</v>
      </c>
      <c r="E6" s="46">
        <v>6</v>
      </c>
      <c r="F6" s="47"/>
      <c r="G6" s="47">
        <f>(F6*I6)+F6</f>
        <v>0</v>
      </c>
      <c r="H6" s="47">
        <f>E6*F6</f>
        <v>0</v>
      </c>
      <c r="I6" s="48"/>
      <c r="J6" s="47">
        <f>(H6*I6)+H6</f>
        <v>0</v>
      </c>
    </row>
    <row r="7" spans="1:10" ht="38.25">
      <c r="A7" s="46" t="s">
        <v>18</v>
      </c>
      <c r="B7" s="72" t="s">
        <v>46</v>
      </c>
      <c r="C7" s="72"/>
      <c r="D7" s="46" t="s">
        <v>32</v>
      </c>
      <c r="E7" s="46">
        <v>2</v>
      </c>
      <c r="F7" s="47"/>
      <c r="G7" s="47">
        <f>(F7*I7)+F7</f>
        <v>0</v>
      </c>
      <c r="H7" s="47">
        <f>E7*F7</f>
        <v>0</v>
      </c>
      <c r="I7" s="48"/>
      <c r="J7" s="47">
        <f>(H7*I7)+H7</f>
        <v>0</v>
      </c>
    </row>
    <row r="8" spans="1:10" ht="132" customHeight="1">
      <c r="A8" s="46" t="s">
        <v>19</v>
      </c>
      <c r="B8" s="23" t="s">
        <v>165</v>
      </c>
      <c r="C8" s="23"/>
      <c r="D8" s="46" t="s">
        <v>32</v>
      </c>
      <c r="E8" s="46">
        <v>1</v>
      </c>
      <c r="F8" s="47"/>
      <c r="G8" s="47">
        <f>(F8*I8)+F8</f>
        <v>0</v>
      </c>
      <c r="H8" s="47">
        <f>E8*F8</f>
        <v>0</v>
      </c>
      <c r="I8" s="48"/>
      <c r="J8" s="47">
        <f>(H8*I8)+H8</f>
        <v>0</v>
      </c>
    </row>
    <row r="9" spans="1:10" ht="19.5" customHeight="1">
      <c r="A9" s="35"/>
      <c r="B9" s="6"/>
      <c r="C9" s="6"/>
      <c r="D9" s="43"/>
      <c r="E9" s="43"/>
      <c r="F9" s="44"/>
      <c r="G9" s="43" t="s">
        <v>14</v>
      </c>
      <c r="H9" s="37">
        <f>SUM(H6:H8)</f>
        <v>0</v>
      </c>
      <c r="I9" s="38"/>
      <c r="J9" s="37">
        <f>SUM(J6:J8)</f>
        <v>0</v>
      </c>
    </row>
    <row r="10" ht="19.5" customHeight="1"/>
    <row r="11" spans="2:7" ht="15">
      <c r="B11" s="224" t="s">
        <v>164</v>
      </c>
      <c r="C11" s="224"/>
      <c r="D11" s="228"/>
      <c r="E11" s="228"/>
      <c r="F11" s="212"/>
      <c r="G11" s="212"/>
    </row>
    <row r="12" spans="2:10" ht="15">
      <c r="B12" s="265" t="s">
        <v>162</v>
      </c>
      <c r="C12" s="265"/>
      <c r="D12" s="266"/>
      <c r="E12" s="266"/>
      <c r="F12" s="266"/>
      <c r="G12" s="266"/>
      <c r="H12" s="17"/>
      <c r="I12" s="15"/>
      <c r="J12"/>
    </row>
    <row r="13" spans="2:7" ht="15">
      <c r="B13" s="210" t="s">
        <v>143</v>
      </c>
      <c r="C13" s="210"/>
      <c r="D13" s="210"/>
      <c r="E13" s="211"/>
      <c r="F13" s="211"/>
      <c r="G13" s="212"/>
    </row>
    <row r="14" spans="2:7" ht="15">
      <c r="B14" s="210" t="s">
        <v>144</v>
      </c>
      <c r="C14" s="210"/>
      <c r="D14" s="210"/>
      <c r="E14" s="211"/>
      <c r="F14" s="211"/>
      <c r="G14" s="212"/>
    </row>
    <row r="15" spans="5:8" ht="12.75">
      <c r="E15" s="15"/>
      <c r="H15" s="45"/>
    </row>
    <row r="16" spans="5:11" ht="12.75">
      <c r="E16" s="15"/>
      <c r="H16"/>
      <c r="J16" s="14"/>
      <c r="K16" s="71"/>
    </row>
    <row r="17" spans="5:11" ht="12.75">
      <c r="E17" s="15"/>
      <c r="H17" s="17"/>
      <c r="I17" s="41"/>
      <c r="J17" s="13"/>
      <c r="K17" s="13"/>
    </row>
    <row r="18" spans="5:10" ht="12.75">
      <c r="E18" s="15"/>
      <c r="H18" s="17"/>
      <c r="I18" s="15"/>
      <c r="J18"/>
    </row>
    <row r="19" spans="5:10" ht="12.75">
      <c r="E19" s="15"/>
      <c r="H19" s="17"/>
      <c r="I19" s="15"/>
      <c r="J19"/>
    </row>
    <row r="20" spans="5:10" ht="12.75">
      <c r="E20" s="15"/>
      <c r="H20" s="17"/>
      <c r="I20" s="15"/>
      <c r="J20"/>
    </row>
    <row r="21" spans="5:10" ht="12.75">
      <c r="E21" s="15"/>
      <c r="H21" s="17"/>
      <c r="I21" s="15"/>
      <c r="J21"/>
    </row>
    <row r="22" spans="5:10" ht="12.75">
      <c r="E22" s="15"/>
      <c r="H22" s="17"/>
      <c r="I22" s="15"/>
      <c r="J22"/>
    </row>
    <row r="23" spans="5:10" ht="12.75">
      <c r="E23" s="15"/>
      <c r="H23" s="17"/>
      <c r="I23" s="15"/>
      <c r="J23"/>
    </row>
    <row r="24" spans="5:10" ht="12.75">
      <c r="E24" s="15"/>
      <c r="H24" s="17"/>
      <c r="I24" s="15"/>
      <c r="J24"/>
    </row>
    <row r="25" spans="5:10" ht="12.75">
      <c r="E25" s="15"/>
      <c r="H25" s="17"/>
      <c r="I25" s="15"/>
      <c r="J25"/>
    </row>
    <row r="26" spans="5:10" ht="12.75">
      <c r="E26" s="15"/>
      <c r="H26" s="17"/>
      <c r="I26" s="15"/>
      <c r="J26"/>
    </row>
    <row r="27" spans="5:10" ht="12.75">
      <c r="E27" s="15"/>
      <c r="H27" s="17"/>
      <c r="I27" s="15"/>
      <c r="J27"/>
    </row>
    <row r="28" spans="5:10" ht="12.75">
      <c r="E28" s="15"/>
      <c r="H28" s="17"/>
      <c r="I28" s="15"/>
      <c r="J28"/>
    </row>
    <row r="29" spans="5:10" ht="12.75">
      <c r="E29" s="15"/>
      <c r="H29" s="17"/>
      <c r="I29" s="15"/>
      <c r="J29"/>
    </row>
    <row r="30" spans="5:10" ht="12.75">
      <c r="E30" s="15"/>
      <c r="H30" s="17"/>
      <c r="I30" s="15"/>
      <c r="J30"/>
    </row>
    <row r="31" spans="5:10" ht="12.75">
      <c r="E31" s="15"/>
      <c r="H31" s="17"/>
      <c r="I31" s="15"/>
      <c r="J31"/>
    </row>
    <row r="32" spans="5:10" ht="12.75">
      <c r="E32" s="15"/>
      <c r="H32" s="17"/>
      <c r="I32" s="15"/>
      <c r="J32"/>
    </row>
    <row r="33" spans="5:10" ht="12.75">
      <c r="E33" s="15"/>
      <c r="H33" s="17"/>
      <c r="I33" s="15"/>
      <c r="J33"/>
    </row>
    <row r="34" spans="5:10" ht="12.75">
      <c r="E34" s="15"/>
      <c r="H34" s="17"/>
      <c r="I34" s="15"/>
      <c r="J34"/>
    </row>
    <row r="35" spans="5:10" ht="12.75">
      <c r="E35" s="15"/>
      <c r="H35" s="17"/>
      <c r="I35" s="15"/>
      <c r="J35"/>
    </row>
    <row r="36" spans="5:10" ht="12.75">
      <c r="E36" s="15"/>
      <c r="H36" s="17"/>
      <c r="I36" s="15"/>
      <c r="J36"/>
    </row>
  </sheetData>
  <sheetProtection/>
  <mergeCells count="1">
    <mergeCell ref="B12:G12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view="pageLayout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56.375" style="0" customWidth="1"/>
    <col min="3" max="3" width="14.375" style="0" customWidth="1"/>
    <col min="4" max="4" width="6.125" style="0" customWidth="1"/>
    <col min="5" max="5" width="4.875" style="0" customWidth="1"/>
    <col min="6" max="6" width="7.375" style="15" customWidth="1"/>
    <col min="7" max="7" width="8.75390625" style="15" customWidth="1"/>
    <col min="8" max="8" width="10.375" style="15" customWidth="1"/>
    <col min="9" max="9" width="7.125" style="17" customWidth="1"/>
    <col min="10" max="10" width="12.125" style="15" customWidth="1"/>
  </cols>
  <sheetData>
    <row r="1" ht="12.75">
      <c r="G1" s="15" t="s">
        <v>194</v>
      </c>
    </row>
    <row r="2" spans="1:8" ht="12.75">
      <c r="A2" s="31" t="s">
        <v>149</v>
      </c>
      <c r="G2" s="69" t="s">
        <v>62</v>
      </c>
      <c r="H2" s="70" t="s">
        <v>37</v>
      </c>
    </row>
    <row r="3" spans="1:4" ht="15.75">
      <c r="A3" s="18"/>
      <c r="D3" s="39"/>
    </row>
    <row r="4" s="33" customFormat="1" ht="11.25">
      <c r="A4" s="32"/>
    </row>
    <row r="5" spans="1:10" ht="42" customHeight="1">
      <c r="A5" s="19" t="s">
        <v>28</v>
      </c>
      <c r="B5" s="19" t="s">
        <v>3</v>
      </c>
      <c r="C5" s="63" t="s">
        <v>4</v>
      </c>
      <c r="D5" s="19" t="s">
        <v>29</v>
      </c>
      <c r="E5" s="19" t="s">
        <v>30</v>
      </c>
      <c r="F5" s="20" t="s">
        <v>7</v>
      </c>
      <c r="G5" s="21" t="s">
        <v>31</v>
      </c>
      <c r="H5" s="20" t="s">
        <v>10</v>
      </c>
      <c r="I5" s="22" t="s">
        <v>8</v>
      </c>
      <c r="J5" s="20" t="s">
        <v>11</v>
      </c>
    </row>
    <row r="6" spans="1:10" s="24" customFormat="1" ht="10.5" customHeight="1">
      <c r="A6" s="83" t="s">
        <v>12</v>
      </c>
      <c r="B6" s="83" t="s">
        <v>18</v>
      </c>
      <c r="C6" s="83"/>
      <c r="D6" s="83" t="s">
        <v>19</v>
      </c>
      <c r="E6" s="83" t="s">
        <v>20</v>
      </c>
      <c r="F6" s="83" t="s">
        <v>21</v>
      </c>
      <c r="G6" s="83" t="s">
        <v>22</v>
      </c>
      <c r="H6" s="83" t="s">
        <v>23</v>
      </c>
      <c r="I6" s="83" t="s">
        <v>24</v>
      </c>
      <c r="J6" s="83" t="s">
        <v>25</v>
      </c>
    </row>
    <row r="7" spans="1:10" ht="70.5" customHeight="1">
      <c r="A7" s="56" t="s">
        <v>12</v>
      </c>
      <c r="B7" s="248" t="s">
        <v>77</v>
      </c>
      <c r="C7" s="248"/>
      <c r="D7" s="56" t="s">
        <v>32</v>
      </c>
      <c r="E7" s="57">
        <v>19</v>
      </c>
      <c r="F7" s="58"/>
      <c r="G7" s="47">
        <f>(F7*I7)+F7</f>
        <v>0</v>
      </c>
      <c r="H7" s="58">
        <f>E7*F7</f>
        <v>0</v>
      </c>
      <c r="I7" s="59"/>
      <c r="J7" s="47">
        <f>(H7*I7)+H7</f>
        <v>0</v>
      </c>
    </row>
    <row r="8" spans="1:10" ht="52.5" customHeight="1">
      <c r="A8" s="56" t="s">
        <v>18</v>
      </c>
      <c r="B8" s="248" t="s">
        <v>78</v>
      </c>
      <c r="C8" s="248"/>
      <c r="D8" s="56" t="s">
        <v>32</v>
      </c>
      <c r="E8" s="57">
        <v>10</v>
      </c>
      <c r="F8" s="58"/>
      <c r="G8" s="47">
        <f>(F8*I8)+F8</f>
        <v>0</v>
      </c>
      <c r="H8" s="58">
        <f>E8*F8</f>
        <v>0</v>
      </c>
      <c r="I8" s="59"/>
      <c r="J8" s="47">
        <f>(H8*I8)+H8</f>
        <v>0</v>
      </c>
    </row>
    <row r="9" spans="1:10" ht="60">
      <c r="A9" s="56" t="s">
        <v>19</v>
      </c>
      <c r="B9" s="248" t="s">
        <v>79</v>
      </c>
      <c r="C9" s="248"/>
      <c r="D9" s="56" t="s">
        <v>32</v>
      </c>
      <c r="E9" s="57">
        <v>20</v>
      </c>
      <c r="F9" s="58"/>
      <c r="G9" s="47">
        <f>(F9*I9)+F9</f>
        <v>0</v>
      </c>
      <c r="H9" s="58">
        <f>E9*F9</f>
        <v>0</v>
      </c>
      <c r="I9" s="59"/>
      <c r="J9" s="47">
        <f>(H9*I9)+H9</f>
        <v>0</v>
      </c>
    </row>
    <row r="10" spans="1:10" ht="18" customHeight="1">
      <c r="A10" s="40"/>
      <c r="B10" s="6"/>
      <c r="C10" s="6"/>
      <c r="D10" s="80"/>
      <c r="E10" s="81"/>
      <c r="F10" s="81"/>
      <c r="G10" s="80" t="s">
        <v>14</v>
      </c>
      <c r="H10" s="82">
        <f>SUM(H7:H9)</f>
        <v>0</v>
      </c>
      <c r="I10" s="81"/>
      <c r="J10" s="82">
        <f>SUM(J7:J9)</f>
        <v>0</v>
      </c>
    </row>
    <row r="11" spans="1:10" ht="12.75">
      <c r="A11" s="13"/>
      <c r="B11" s="13"/>
      <c r="C11" s="13"/>
      <c r="D11" s="13"/>
      <c r="E11" s="41"/>
      <c r="F11" s="41"/>
      <c r="G11" s="41"/>
      <c r="H11" s="42"/>
      <c r="I11" s="41"/>
      <c r="J11" s="41"/>
    </row>
    <row r="12" spans="1:10" ht="15">
      <c r="A12" s="13"/>
      <c r="B12" s="224" t="s">
        <v>164</v>
      </c>
      <c r="C12" s="224"/>
      <c r="D12" s="228"/>
      <c r="E12" s="247"/>
      <c r="F12" s="247"/>
      <c r="G12" s="247"/>
      <c r="H12" s="42"/>
      <c r="I12" s="41"/>
      <c r="J12" s="13"/>
    </row>
    <row r="13" spans="1:10" ht="15">
      <c r="A13" s="13"/>
      <c r="B13" s="265" t="s">
        <v>162</v>
      </c>
      <c r="C13" s="265"/>
      <c r="D13" s="266"/>
      <c r="E13" s="266"/>
      <c r="F13" s="266"/>
      <c r="G13" s="266"/>
      <c r="H13" s="42"/>
      <c r="I13" s="41"/>
      <c r="J13" s="13"/>
    </row>
    <row r="14" spans="1:7" ht="15">
      <c r="A14" s="13"/>
      <c r="B14" s="210" t="s">
        <v>143</v>
      </c>
      <c r="C14" s="210"/>
      <c r="D14" s="210"/>
      <c r="E14" s="211"/>
      <c r="F14" s="211"/>
      <c r="G14" s="212"/>
    </row>
    <row r="15" spans="1:7" ht="15">
      <c r="A15" s="13"/>
      <c r="B15" s="210" t="s">
        <v>144</v>
      </c>
      <c r="C15" s="210"/>
      <c r="D15" s="210"/>
      <c r="E15" s="211"/>
      <c r="F15" s="211"/>
      <c r="G15" s="212"/>
    </row>
    <row r="16" ht="12.75">
      <c r="G16"/>
    </row>
    <row r="17" spans="5:10" ht="12.75">
      <c r="E17" s="15"/>
      <c r="H17" s="17"/>
      <c r="I17" s="15"/>
      <c r="J17"/>
    </row>
    <row r="18" spans="5:10" ht="12.75">
      <c r="E18" s="15"/>
      <c r="H18" s="17"/>
      <c r="I18" s="15"/>
      <c r="J18"/>
    </row>
    <row r="19" spans="5:10" ht="12.75">
      <c r="E19" s="15"/>
      <c r="H19" s="17"/>
      <c r="I19" s="15"/>
      <c r="J19"/>
    </row>
    <row r="20" spans="5:10" ht="12.75">
      <c r="E20" s="15"/>
      <c r="H20" s="17"/>
      <c r="I20" s="15"/>
      <c r="J20"/>
    </row>
    <row r="21" spans="5:10" ht="12.75">
      <c r="E21" s="15"/>
      <c r="H21" s="17"/>
      <c r="I21" s="15"/>
      <c r="J21"/>
    </row>
    <row r="22" spans="5:10" ht="12.75">
      <c r="E22" s="15"/>
      <c r="H22" s="17"/>
      <c r="I22" s="15"/>
      <c r="J22"/>
    </row>
    <row r="23" spans="5:10" ht="12.75">
      <c r="E23" s="15"/>
      <c r="H23" s="17"/>
      <c r="I23" s="15"/>
      <c r="J23"/>
    </row>
    <row r="24" spans="5:10" ht="12.75">
      <c r="E24" s="15"/>
      <c r="H24" s="17"/>
      <c r="I24" s="15"/>
      <c r="J24"/>
    </row>
    <row r="25" spans="5:10" ht="12.75">
      <c r="E25" s="15"/>
      <c r="H25" s="17"/>
      <c r="I25" s="15"/>
      <c r="J25"/>
    </row>
    <row r="26" spans="5:10" ht="12.75">
      <c r="E26" s="15"/>
      <c r="H26" s="17"/>
      <c r="I26" s="15"/>
      <c r="J26"/>
    </row>
    <row r="27" spans="5:10" ht="12.75">
      <c r="E27" s="15"/>
      <c r="H27" s="17"/>
      <c r="I27" s="15"/>
      <c r="J27"/>
    </row>
    <row r="28" spans="5:10" ht="12.75">
      <c r="E28" s="15"/>
      <c r="H28" s="17"/>
      <c r="I28" s="15"/>
      <c r="J28"/>
    </row>
    <row r="29" spans="5:10" ht="12.75">
      <c r="E29" s="15"/>
      <c r="H29" s="17"/>
      <c r="I29" s="15"/>
      <c r="J29"/>
    </row>
    <row r="30" spans="5:10" ht="12.75">
      <c r="E30" s="15"/>
      <c r="H30" s="17"/>
      <c r="I30" s="15"/>
      <c r="J30"/>
    </row>
  </sheetData>
  <sheetProtection/>
  <mergeCells count="1">
    <mergeCell ref="B13:G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125" style="0" customWidth="1"/>
    <col min="2" max="2" width="36.375" style="0" customWidth="1"/>
    <col min="3" max="3" width="19.00390625" style="0" customWidth="1"/>
    <col min="5" max="5" width="6.375" style="0" customWidth="1"/>
    <col min="6" max="6" width="9.125" style="15" customWidth="1"/>
    <col min="7" max="7" width="10.875" style="15" customWidth="1"/>
    <col min="8" max="8" width="11.00390625" style="15" bestFit="1" customWidth="1"/>
    <col min="9" max="9" width="8.375" style="17" customWidth="1"/>
    <col min="10" max="10" width="15.875" style="15" customWidth="1"/>
    <col min="11" max="11" width="12.875" style="0" customWidth="1"/>
  </cols>
  <sheetData>
    <row r="1" spans="8:9" ht="12.75">
      <c r="H1" s="15" t="s">
        <v>195</v>
      </c>
      <c r="I1" s="15"/>
    </row>
    <row r="2" spans="1:8" ht="12.75">
      <c r="A2" s="31" t="s">
        <v>150</v>
      </c>
      <c r="B2" s="31"/>
      <c r="C2" s="31"/>
      <c r="G2" s="73" t="s">
        <v>15</v>
      </c>
      <c r="H2" s="54" t="s">
        <v>37</v>
      </c>
    </row>
    <row r="3" s="24" customFormat="1" ht="12.75"/>
    <row r="4" spans="1:11" ht="41.25" customHeight="1">
      <c r="A4" s="63" t="s">
        <v>28</v>
      </c>
      <c r="B4" s="63" t="s">
        <v>3</v>
      </c>
      <c r="C4" s="63" t="s">
        <v>4</v>
      </c>
      <c r="D4" s="63" t="s">
        <v>29</v>
      </c>
      <c r="E4" s="63" t="s">
        <v>30</v>
      </c>
      <c r="F4" s="64" t="s">
        <v>7</v>
      </c>
      <c r="G4" s="65" t="s">
        <v>31</v>
      </c>
      <c r="H4" s="64" t="s">
        <v>10</v>
      </c>
      <c r="I4" s="66" t="s">
        <v>8</v>
      </c>
      <c r="J4" s="64" t="s">
        <v>11</v>
      </c>
      <c r="K4" s="51"/>
    </row>
    <row r="5" spans="1:11" ht="12.75">
      <c r="A5" s="34" t="s">
        <v>12</v>
      </c>
      <c r="B5" s="34" t="s">
        <v>18</v>
      </c>
      <c r="C5" s="34"/>
      <c r="D5" s="34" t="s">
        <v>19</v>
      </c>
      <c r="E5" s="34" t="s">
        <v>20</v>
      </c>
      <c r="F5" s="34" t="s">
        <v>21</v>
      </c>
      <c r="G5" s="34" t="s">
        <v>22</v>
      </c>
      <c r="H5" s="34" t="s">
        <v>23</v>
      </c>
      <c r="I5" s="34" t="s">
        <v>24</v>
      </c>
      <c r="J5" s="34" t="s">
        <v>25</v>
      </c>
      <c r="K5" s="52"/>
    </row>
    <row r="6" spans="1:11" ht="260.25" customHeight="1">
      <c r="A6" s="46" t="s">
        <v>12</v>
      </c>
      <c r="B6" s="249" t="s">
        <v>183</v>
      </c>
      <c r="C6" s="249"/>
      <c r="D6" s="46" t="s">
        <v>49</v>
      </c>
      <c r="E6" s="46">
        <v>10</v>
      </c>
      <c r="F6" s="47"/>
      <c r="G6" s="47">
        <f>(F6*I6)+F6</f>
        <v>0</v>
      </c>
      <c r="H6" s="47">
        <f>F6*E6</f>
        <v>0</v>
      </c>
      <c r="I6" s="48"/>
      <c r="J6" s="47">
        <f>(H6*I6)+H6</f>
        <v>0</v>
      </c>
      <c r="K6" s="13"/>
    </row>
    <row r="7" spans="1:11" ht="19.5" customHeight="1">
      <c r="A7" s="35"/>
      <c r="B7" s="36" t="s">
        <v>14</v>
      </c>
      <c r="C7" s="36"/>
      <c r="D7" s="43"/>
      <c r="E7" s="43"/>
      <c r="F7" s="44"/>
      <c r="G7" s="44"/>
      <c r="H7" s="60">
        <f>SUM(H6)</f>
        <v>0</v>
      </c>
      <c r="I7" s="38"/>
      <c r="J7" s="37">
        <f>SUM(J6)</f>
        <v>0</v>
      </c>
      <c r="K7" s="53"/>
    </row>
    <row r="9" spans="2:10" ht="15">
      <c r="B9" s="224" t="s">
        <v>164</v>
      </c>
      <c r="C9" s="224"/>
      <c r="D9" s="228"/>
      <c r="E9" s="212"/>
      <c r="F9" s="212"/>
      <c r="G9" s="212"/>
      <c r="J9"/>
    </row>
    <row r="10" spans="2:10" ht="15">
      <c r="B10" s="265" t="s">
        <v>162</v>
      </c>
      <c r="C10" s="265"/>
      <c r="D10" s="266"/>
      <c r="E10" s="266"/>
      <c r="F10" s="266"/>
      <c r="G10" s="266"/>
      <c r="H10" s="17"/>
      <c r="I10" s="15"/>
      <c r="J10"/>
    </row>
    <row r="11" spans="2:10" ht="15">
      <c r="B11" s="210" t="s">
        <v>143</v>
      </c>
      <c r="C11" s="210"/>
      <c r="D11" s="210"/>
      <c r="E11" s="211"/>
      <c r="F11" s="211"/>
      <c r="G11" s="212"/>
      <c r="H11" s="17"/>
      <c r="I11" s="15"/>
      <c r="J11"/>
    </row>
    <row r="12" spans="2:10" ht="15">
      <c r="B12" s="210" t="s">
        <v>144</v>
      </c>
      <c r="C12" s="210"/>
      <c r="D12" s="210"/>
      <c r="E12" s="211"/>
      <c r="F12" s="211"/>
      <c r="G12" s="212"/>
      <c r="H12" s="17"/>
      <c r="I12" s="15"/>
      <c r="J12"/>
    </row>
    <row r="13" spans="5:10" ht="12.75">
      <c r="E13" s="15"/>
      <c r="H13" s="17"/>
      <c r="I13" s="45"/>
      <c r="J13"/>
    </row>
    <row r="14" spans="5:10" ht="12.75">
      <c r="E14" s="15"/>
      <c r="H14" s="17"/>
      <c r="I14" s="15"/>
      <c r="J14"/>
    </row>
    <row r="15" spans="5:10" ht="12.75">
      <c r="E15" s="15"/>
      <c r="H15" s="17"/>
      <c r="I15" s="15"/>
      <c r="J15"/>
    </row>
    <row r="16" spans="5:10" ht="12.75">
      <c r="E16" s="15"/>
      <c r="H16" s="17"/>
      <c r="I16" s="15"/>
      <c r="J16"/>
    </row>
    <row r="17" spans="5:10" ht="12.75">
      <c r="E17" s="15"/>
      <c r="H17" s="17"/>
      <c r="I17" s="15"/>
      <c r="J17"/>
    </row>
    <row r="18" spans="5:10" ht="12.75">
      <c r="E18" s="15"/>
      <c r="H18" s="17"/>
      <c r="I18" s="15"/>
      <c r="J18"/>
    </row>
    <row r="19" spans="5:10" ht="12.75">
      <c r="E19" s="15"/>
      <c r="H19" s="17"/>
      <c r="I19" s="15"/>
      <c r="J19"/>
    </row>
    <row r="20" spans="5:10" ht="12.75">
      <c r="E20" s="15"/>
      <c r="H20" s="17"/>
      <c r="I20" s="15"/>
      <c r="J20"/>
    </row>
    <row r="21" spans="5:10" ht="12.75">
      <c r="E21" s="15"/>
      <c r="H21" s="17"/>
      <c r="I21" s="15"/>
      <c r="J21"/>
    </row>
    <row r="22" spans="5:10" ht="12.75">
      <c r="E22" s="15"/>
      <c r="H22" s="17"/>
      <c r="I22" s="15"/>
      <c r="J22"/>
    </row>
    <row r="23" spans="5:10" ht="12.75">
      <c r="E23" s="15"/>
      <c r="H23" s="17"/>
      <c r="I23" s="15"/>
      <c r="J23"/>
    </row>
    <row r="24" spans="5:10" ht="12.75">
      <c r="E24" s="15"/>
      <c r="H24" s="17"/>
      <c r="I24" s="15"/>
      <c r="J24"/>
    </row>
    <row r="25" spans="5:10" ht="12.75">
      <c r="E25" s="15"/>
      <c r="H25" s="17"/>
      <c r="I25" s="15"/>
      <c r="J25"/>
    </row>
    <row r="26" spans="5:10" ht="12.75">
      <c r="E26" s="15"/>
      <c r="H26" s="17"/>
      <c r="I26" s="15"/>
      <c r="J26"/>
    </row>
    <row r="27" spans="5:10" ht="12.75">
      <c r="E27" s="15"/>
      <c r="H27" s="17"/>
      <c r="I27" s="15"/>
      <c r="J27"/>
    </row>
    <row r="28" spans="5:10" ht="12.75">
      <c r="E28" s="15"/>
      <c r="H28" s="17"/>
      <c r="I28" s="15"/>
      <c r="J28"/>
    </row>
    <row r="29" spans="5:10" ht="12.75">
      <c r="E29" s="15"/>
      <c r="H29" s="17"/>
      <c r="I29" s="15"/>
      <c r="J29"/>
    </row>
    <row r="30" spans="5:10" ht="12.75">
      <c r="E30" s="15"/>
      <c r="H30" s="17"/>
      <c r="I30" s="15"/>
      <c r="J30"/>
    </row>
    <row r="31" spans="5:10" ht="12.75">
      <c r="E31" s="15"/>
      <c r="H31" s="17"/>
      <c r="I31" s="15"/>
      <c r="J31"/>
    </row>
    <row r="32" spans="5:10" ht="12.75">
      <c r="E32" s="15"/>
      <c r="H32" s="17"/>
      <c r="I32" s="15"/>
      <c r="J32"/>
    </row>
    <row r="33" spans="5:10" ht="12.75">
      <c r="E33" s="15"/>
      <c r="H33" s="17"/>
      <c r="I33" s="15"/>
      <c r="J33"/>
    </row>
    <row r="34" spans="5:10" ht="12.75">
      <c r="E34" s="15"/>
      <c r="H34" s="17"/>
      <c r="I34" s="15"/>
      <c r="J34"/>
    </row>
    <row r="35" spans="5:10" ht="12.75">
      <c r="E35" s="15"/>
      <c r="H35" s="17"/>
      <c r="I35" s="15"/>
      <c r="J35"/>
    </row>
    <row r="36" spans="5:10" ht="12.75">
      <c r="E36" s="15"/>
      <c r="H36" s="17"/>
      <c r="I36" s="15"/>
      <c r="J36"/>
    </row>
    <row r="37" spans="5:10" ht="12.75">
      <c r="E37" s="15"/>
      <c r="H37" s="17"/>
      <c r="I37" s="15"/>
      <c r="J37"/>
    </row>
  </sheetData>
  <sheetProtection/>
  <mergeCells count="1">
    <mergeCell ref="B10:G10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16"/>
  <sheetViews>
    <sheetView zoomScalePageLayoutView="0" workbookViewId="0" topLeftCell="A10">
      <selection activeCell="G4" sqref="G4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14.00390625" style="0" customWidth="1"/>
    <col min="4" max="4" width="4.125" style="0" customWidth="1"/>
    <col min="5" max="5" width="7.25390625" style="0" customWidth="1"/>
    <col min="6" max="6" width="7.875" style="0" customWidth="1"/>
    <col min="7" max="7" width="5.875" style="0" customWidth="1"/>
    <col min="8" max="9" width="9.75390625" style="0" customWidth="1"/>
    <col min="10" max="10" width="10.75390625" style="0" customWidth="1"/>
  </cols>
  <sheetData>
    <row r="1" spans="8:9" ht="12.75">
      <c r="H1" s="15" t="s">
        <v>196</v>
      </c>
      <c r="I1" s="15"/>
    </row>
    <row r="2" spans="1:13" ht="15">
      <c r="A2" s="93" t="s">
        <v>151</v>
      </c>
      <c r="I2" s="133" t="s">
        <v>15</v>
      </c>
      <c r="J2" s="131" t="s">
        <v>81</v>
      </c>
      <c r="M2" s="13"/>
    </row>
    <row r="3" spans="1:10" ht="26.25" customHeight="1">
      <c r="A3" s="145" t="s">
        <v>2</v>
      </c>
      <c r="B3" s="145" t="s">
        <v>3</v>
      </c>
      <c r="C3" s="145" t="s">
        <v>4</v>
      </c>
      <c r="D3" s="145" t="s">
        <v>5</v>
      </c>
      <c r="E3" s="145" t="s">
        <v>6</v>
      </c>
      <c r="F3" s="145" t="s">
        <v>7</v>
      </c>
      <c r="G3" s="145" t="s">
        <v>8</v>
      </c>
      <c r="H3" s="145" t="s">
        <v>9</v>
      </c>
      <c r="I3" s="145" t="s">
        <v>10</v>
      </c>
      <c r="J3" s="145" t="s">
        <v>11</v>
      </c>
    </row>
    <row r="4" spans="1:10" ht="207.75" customHeight="1">
      <c r="A4" s="1" t="s">
        <v>12</v>
      </c>
      <c r="B4" s="250" t="s">
        <v>184</v>
      </c>
      <c r="C4" s="2"/>
      <c r="D4" s="1" t="s">
        <v>13</v>
      </c>
      <c r="E4" s="1">
        <v>1</v>
      </c>
      <c r="F4" s="3"/>
      <c r="G4" s="4"/>
      <c r="H4" s="5">
        <f>(F4*G4)+F4</f>
        <v>0</v>
      </c>
      <c r="I4" s="5">
        <f>E4*F4</f>
        <v>0</v>
      </c>
      <c r="J4" s="5">
        <f>(I4*G4)+I4</f>
        <v>0</v>
      </c>
    </row>
    <row r="5" spans="1:10" ht="201.75" customHeight="1">
      <c r="A5" s="1" t="s">
        <v>18</v>
      </c>
      <c r="B5" s="251" t="s">
        <v>185</v>
      </c>
      <c r="C5" s="132"/>
      <c r="D5" s="1" t="s">
        <v>13</v>
      </c>
      <c r="E5" s="1">
        <v>2</v>
      </c>
      <c r="F5" s="3"/>
      <c r="G5" s="4"/>
      <c r="H5" s="5">
        <f>(F5*G5)+F5</f>
        <v>0</v>
      </c>
      <c r="I5" s="5">
        <f>E5*F5</f>
        <v>0</v>
      </c>
      <c r="J5" s="5">
        <f>(I5*G5)+I5</f>
        <v>0</v>
      </c>
    </row>
    <row r="6" spans="1:10" ht="12.75">
      <c r="A6" s="6"/>
      <c r="B6" s="9"/>
      <c r="C6" s="132"/>
      <c r="D6" s="132"/>
      <c r="E6" s="132"/>
      <c r="F6" s="132"/>
      <c r="G6" s="132"/>
      <c r="H6" s="135" t="s">
        <v>57</v>
      </c>
      <c r="I6" s="8">
        <f>SUM(I4:I5)</f>
        <v>0</v>
      </c>
      <c r="J6" s="7">
        <f>SUM(J4:J5)</f>
        <v>0</v>
      </c>
    </row>
    <row r="7" s="237" customFormat="1" ht="36.75" customHeight="1">
      <c r="B7" s="237" t="s">
        <v>176</v>
      </c>
    </row>
    <row r="8" ht="35.25" customHeight="1">
      <c r="B8" s="214" t="s">
        <v>169</v>
      </c>
    </row>
    <row r="9" spans="2:9" ht="12.75">
      <c r="B9" s="258" t="s">
        <v>145</v>
      </c>
      <c r="C9" s="259"/>
      <c r="D9" s="259"/>
      <c r="E9" s="259"/>
      <c r="F9" s="259"/>
      <c r="G9" s="15"/>
      <c r="H9" s="17"/>
      <c r="I9" s="15"/>
    </row>
    <row r="10" spans="2:9" ht="12.75">
      <c r="B10" s="198" t="s">
        <v>143</v>
      </c>
      <c r="C10" s="198"/>
      <c r="D10" s="199"/>
      <c r="E10" s="199"/>
      <c r="F10" s="15"/>
      <c r="G10" s="45"/>
      <c r="H10" s="17"/>
      <c r="I10" s="15"/>
    </row>
    <row r="11" spans="2:6" ht="12.75">
      <c r="B11" s="198" t="s">
        <v>144</v>
      </c>
      <c r="C11" s="198"/>
      <c r="D11" s="199"/>
      <c r="E11" s="199"/>
      <c r="F11" s="15"/>
    </row>
    <row r="13" spans="8:9" ht="12.75">
      <c r="H13" s="17"/>
      <c r="I13" s="14"/>
    </row>
    <row r="16" ht="12.75">
      <c r="E16" s="55"/>
    </row>
  </sheetData>
  <sheetProtection/>
  <mergeCells count="1">
    <mergeCell ref="B9:F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19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375" style="0" customWidth="1"/>
    <col min="2" max="2" width="51.00390625" style="0" customWidth="1"/>
    <col min="3" max="3" width="13.75390625" style="0" customWidth="1"/>
    <col min="4" max="5" width="5.125" style="0" customWidth="1"/>
    <col min="7" max="7" width="5.875" style="0" customWidth="1"/>
    <col min="8" max="8" width="8.875" style="0" customWidth="1"/>
    <col min="11" max="11" width="9.625" style="0" customWidth="1"/>
  </cols>
  <sheetData>
    <row r="1" spans="9:10" ht="12.75">
      <c r="I1" s="15" t="s">
        <v>197</v>
      </c>
      <c r="J1" s="15"/>
    </row>
    <row r="2" spans="2:7" ht="12.75">
      <c r="B2" s="31" t="s">
        <v>152</v>
      </c>
      <c r="C2" s="31"/>
      <c r="G2" s="67"/>
    </row>
    <row r="3" spans="1:11" ht="33.75" customHeight="1">
      <c r="A3" s="153" t="s">
        <v>28</v>
      </c>
      <c r="B3" s="154" t="s">
        <v>125</v>
      </c>
      <c r="C3" s="63" t="s">
        <v>4</v>
      </c>
      <c r="D3" s="154" t="s">
        <v>117</v>
      </c>
      <c r="E3" s="155" t="s">
        <v>72</v>
      </c>
      <c r="F3" s="156" t="s">
        <v>118</v>
      </c>
      <c r="G3" s="156" t="s">
        <v>119</v>
      </c>
      <c r="H3" s="156" t="s">
        <v>120</v>
      </c>
      <c r="I3" s="156" t="s">
        <v>10</v>
      </c>
      <c r="J3" s="156" t="s">
        <v>11</v>
      </c>
      <c r="K3" s="157" t="s">
        <v>15</v>
      </c>
    </row>
    <row r="4" spans="1:11" ht="12.75">
      <c r="A4" s="158" t="s">
        <v>12</v>
      </c>
      <c r="B4" s="158" t="s">
        <v>18</v>
      </c>
      <c r="C4" s="158" t="s">
        <v>19</v>
      </c>
      <c r="D4" s="158" t="s">
        <v>20</v>
      </c>
      <c r="E4" s="158" t="s">
        <v>21</v>
      </c>
      <c r="F4" s="158" t="s">
        <v>22</v>
      </c>
      <c r="G4" s="158" t="s">
        <v>23</v>
      </c>
      <c r="H4" s="158" t="s">
        <v>24</v>
      </c>
      <c r="I4" s="158" t="s">
        <v>25</v>
      </c>
      <c r="J4" s="158" t="s">
        <v>26</v>
      </c>
      <c r="K4" s="158" t="s">
        <v>27</v>
      </c>
    </row>
    <row r="5" spans="1:11" ht="169.5" customHeight="1">
      <c r="A5" s="159" t="s">
        <v>12</v>
      </c>
      <c r="B5" s="252" t="s">
        <v>186</v>
      </c>
      <c r="C5" s="160"/>
      <c r="D5" s="68" t="s">
        <v>189</v>
      </c>
      <c r="E5" s="163">
        <v>1</v>
      </c>
      <c r="F5" s="255"/>
      <c r="G5" s="164"/>
      <c r="H5" s="165">
        <f>(F5*G5)+F5</f>
        <v>0</v>
      </c>
      <c r="I5" s="166">
        <f>F5*E5</f>
        <v>0</v>
      </c>
      <c r="J5" s="166">
        <f>(I5*G5)+I5</f>
        <v>0</v>
      </c>
      <c r="K5" s="162" t="s">
        <v>82</v>
      </c>
    </row>
    <row r="6" spans="1:11" ht="189.75" customHeight="1">
      <c r="A6" s="159" t="s">
        <v>18</v>
      </c>
      <c r="B6" s="253" t="s">
        <v>187</v>
      </c>
      <c r="C6" s="167"/>
      <c r="D6" s="68" t="s">
        <v>135</v>
      </c>
      <c r="E6" s="168">
        <v>5</v>
      </c>
      <c r="F6" s="256"/>
      <c r="G6" s="169"/>
      <c r="H6" s="165">
        <f>(F6*G6)+F6</f>
        <v>0</v>
      </c>
      <c r="I6" s="166">
        <f>F6*E6</f>
        <v>0</v>
      </c>
      <c r="J6" s="166">
        <f>(I6*G6)+I6</f>
        <v>0</v>
      </c>
      <c r="K6" s="162" t="s">
        <v>82</v>
      </c>
    </row>
    <row r="7" spans="1:11" s="223" customFormat="1" ht="22.5">
      <c r="A7" s="216" t="s">
        <v>19</v>
      </c>
      <c r="B7" s="129" t="s">
        <v>121</v>
      </c>
      <c r="C7" s="129"/>
      <c r="D7" s="217" t="s">
        <v>138</v>
      </c>
      <c r="E7" s="218">
        <v>1</v>
      </c>
      <c r="F7" s="257"/>
      <c r="G7" s="219"/>
      <c r="H7" s="220">
        <f>(F7*G7)+F7</f>
        <v>0</v>
      </c>
      <c r="I7" s="221">
        <f>F7*E7</f>
        <v>0</v>
      </c>
      <c r="J7" s="221">
        <f>(I7*G7)+I7</f>
        <v>0</v>
      </c>
      <c r="K7" s="222" t="s">
        <v>35</v>
      </c>
    </row>
    <row r="8" spans="1:11" ht="14.25">
      <c r="A8" s="159" t="s">
        <v>20</v>
      </c>
      <c r="B8" s="128" t="s">
        <v>122</v>
      </c>
      <c r="C8" s="128"/>
      <c r="D8" s="68" t="s">
        <v>138</v>
      </c>
      <c r="E8" s="170">
        <v>1</v>
      </c>
      <c r="F8" s="171"/>
      <c r="G8" s="169"/>
      <c r="H8" s="165">
        <f>(F8*G8)+F8</f>
        <v>0</v>
      </c>
      <c r="I8" s="166">
        <f>F8*E8</f>
        <v>0</v>
      </c>
      <c r="J8" s="166">
        <f>(I8*G8)+I8</f>
        <v>0</v>
      </c>
      <c r="K8" s="162" t="s">
        <v>123</v>
      </c>
    </row>
    <row r="9" spans="1:11" ht="14.25">
      <c r="A9" s="159" t="s">
        <v>21</v>
      </c>
      <c r="B9" s="128" t="s">
        <v>124</v>
      </c>
      <c r="C9" s="128"/>
      <c r="D9" s="68" t="s">
        <v>138</v>
      </c>
      <c r="E9" s="170">
        <v>1</v>
      </c>
      <c r="F9" s="171"/>
      <c r="G9" s="169"/>
      <c r="H9" s="165">
        <f>(F9*G9)+F9</f>
        <v>0</v>
      </c>
      <c r="I9" s="166">
        <f>F9*E9</f>
        <v>0</v>
      </c>
      <c r="J9" s="166">
        <f>(I9*G9)+I9</f>
        <v>0</v>
      </c>
      <c r="K9" s="162" t="s">
        <v>123</v>
      </c>
    </row>
    <row r="10" spans="1:11" ht="12.75">
      <c r="A10" s="6"/>
      <c r="B10" s="172"/>
      <c r="C10" s="172"/>
      <c r="D10" s="172"/>
      <c r="E10" s="173"/>
      <c r="F10" s="172"/>
      <c r="G10" s="172"/>
      <c r="H10" s="172"/>
      <c r="I10" s="174">
        <f>SUM(I5:I9)</f>
        <v>0</v>
      </c>
      <c r="J10" s="174">
        <f>SUM(J5:J9)</f>
        <v>0</v>
      </c>
      <c r="K10" s="172"/>
    </row>
    <row r="11" spans="2:5" ht="22.5" customHeight="1">
      <c r="B11" s="267" t="s">
        <v>175</v>
      </c>
      <c r="C11" s="267"/>
      <c r="D11" s="267"/>
      <c r="E11" s="267"/>
    </row>
    <row r="12" spans="2:5" ht="22.5" customHeight="1">
      <c r="B12" s="270" t="s">
        <v>203</v>
      </c>
      <c r="C12" s="161"/>
      <c r="D12" s="161"/>
      <c r="E12" s="161"/>
    </row>
    <row r="13" spans="2:3" ht="38.25" customHeight="1">
      <c r="B13" s="161" t="s">
        <v>170</v>
      </c>
      <c r="C13" s="161"/>
    </row>
    <row r="14" spans="2:3" ht="12.75">
      <c r="B14" s="161" t="s">
        <v>171</v>
      </c>
      <c r="C14" s="161"/>
    </row>
    <row r="16" ht="12.75">
      <c r="B16" t="s">
        <v>166</v>
      </c>
    </row>
    <row r="17" spans="2:7" ht="12.75">
      <c r="B17" s="258" t="s">
        <v>145</v>
      </c>
      <c r="C17" s="258"/>
      <c r="D17" s="259"/>
      <c r="E17" s="259"/>
      <c r="F17" s="259"/>
      <c r="G17" s="259"/>
    </row>
    <row r="18" spans="2:7" ht="12.75">
      <c r="B18" s="198" t="s">
        <v>143</v>
      </c>
      <c r="C18" s="198"/>
      <c r="D18" s="198"/>
      <c r="E18" s="199"/>
      <c r="F18" s="199"/>
      <c r="G18" s="15"/>
    </row>
    <row r="19" spans="2:7" ht="12.75">
      <c r="B19" s="198" t="s">
        <v>144</v>
      </c>
      <c r="C19" s="198"/>
      <c r="D19" s="198"/>
      <c r="E19" s="199"/>
      <c r="F19" s="199"/>
      <c r="G19" s="15"/>
    </row>
  </sheetData>
  <sheetProtection/>
  <mergeCells count="2">
    <mergeCell ref="B17:G17"/>
    <mergeCell ref="B11:E11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K17"/>
  <sheetViews>
    <sheetView zoomScalePageLayoutView="0" workbookViewId="0" topLeftCell="A10">
      <selection activeCell="I10" sqref="I10"/>
    </sheetView>
  </sheetViews>
  <sheetFormatPr defaultColWidth="9.00390625" defaultRowHeight="12.75"/>
  <cols>
    <col min="1" max="1" width="3.875" style="0" customWidth="1"/>
    <col min="2" max="2" width="47.00390625" style="0" customWidth="1"/>
    <col min="3" max="3" width="12.25390625" style="0" customWidth="1"/>
    <col min="4" max="4" width="6.875" style="0" customWidth="1"/>
    <col min="5" max="5" width="4.875" style="0" customWidth="1"/>
    <col min="6" max="6" width="10.25390625" style="0" customWidth="1"/>
    <col min="9" max="9" width="7.125" style="0" customWidth="1"/>
    <col min="11" max="11" width="10.00390625" style="0" customWidth="1"/>
  </cols>
  <sheetData>
    <row r="1" spans="8:9" ht="12.75">
      <c r="H1" s="15" t="s">
        <v>198</v>
      </c>
      <c r="I1" s="15"/>
    </row>
    <row r="2" spans="2:3" ht="12.75">
      <c r="B2" s="31" t="s">
        <v>153</v>
      </c>
      <c r="C2" s="31"/>
    </row>
    <row r="4" spans="1:11" ht="48">
      <c r="A4" s="19" t="s">
        <v>28</v>
      </c>
      <c r="B4" s="19" t="s">
        <v>3</v>
      </c>
      <c r="C4" s="63" t="s">
        <v>4</v>
      </c>
      <c r="D4" s="19" t="s">
        <v>29</v>
      </c>
      <c r="E4" s="19" t="s">
        <v>72</v>
      </c>
      <c r="F4" s="20" t="s">
        <v>7</v>
      </c>
      <c r="G4" s="21" t="s">
        <v>31</v>
      </c>
      <c r="H4" s="20" t="s">
        <v>10</v>
      </c>
      <c r="I4" s="22" t="s">
        <v>8</v>
      </c>
      <c r="J4" s="20" t="s">
        <v>11</v>
      </c>
      <c r="K4" s="50" t="s">
        <v>17</v>
      </c>
    </row>
    <row r="5" spans="1:11" ht="63.75" customHeight="1">
      <c r="A5" s="76" t="s">
        <v>12</v>
      </c>
      <c r="B5" s="254" t="s">
        <v>71</v>
      </c>
      <c r="C5" s="229"/>
      <c r="D5" s="76" t="s">
        <v>32</v>
      </c>
      <c r="E5" s="76">
        <v>16</v>
      </c>
      <c r="F5" s="230"/>
      <c r="G5" s="230">
        <f aca="true" t="shared" si="0" ref="G5:G10">(F5*I5)+F5</f>
        <v>0</v>
      </c>
      <c r="H5" s="230">
        <f>(E5*F5)</f>
        <v>0</v>
      </c>
      <c r="I5" s="231"/>
      <c r="J5" s="230">
        <f aca="true" t="shared" si="1" ref="J5:J10">(H5*I5)+H5</f>
        <v>0</v>
      </c>
      <c r="K5" s="232" t="s">
        <v>174</v>
      </c>
    </row>
    <row r="6" spans="1:11" ht="60" customHeight="1">
      <c r="A6" s="76" t="s">
        <v>18</v>
      </c>
      <c r="B6" s="248" t="s">
        <v>126</v>
      </c>
      <c r="C6" s="23"/>
      <c r="D6" s="56" t="s">
        <v>32</v>
      </c>
      <c r="E6" s="76">
        <v>3</v>
      </c>
      <c r="F6" s="58"/>
      <c r="G6" s="58">
        <f t="shared" si="0"/>
        <v>0</v>
      </c>
      <c r="H6" s="58">
        <f>(E6*F6)</f>
        <v>0</v>
      </c>
      <c r="I6" s="59"/>
      <c r="J6" s="58">
        <f t="shared" si="1"/>
        <v>0</v>
      </c>
      <c r="K6" s="233" t="s">
        <v>174</v>
      </c>
    </row>
    <row r="7" spans="1:11" ht="76.5" customHeight="1">
      <c r="A7" s="76" t="s">
        <v>19</v>
      </c>
      <c r="B7" s="248" t="s">
        <v>115</v>
      </c>
      <c r="C7" s="23"/>
      <c r="D7" s="56" t="s">
        <v>32</v>
      </c>
      <c r="E7" s="76">
        <v>35</v>
      </c>
      <c r="F7" s="58"/>
      <c r="G7" s="58">
        <f t="shared" si="0"/>
        <v>0</v>
      </c>
      <c r="H7" s="58">
        <f>(E7*F7)</f>
        <v>0</v>
      </c>
      <c r="I7" s="59"/>
      <c r="J7" s="58">
        <f t="shared" si="1"/>
        <v>0</v>
      </c>
      <c r="K7" s="233" t="s">
        <v>33</v>
      </c>
    </row>
    <row r="8" spans="1:11" ht="66" customHeight="1">
      <c r="A8" s="76" t="s">
        <v>20</v>
      </c>
      <c r="B8" s="248" t="s">
        <v>70</v>
      </c>
      <c r="C8" s="23"/>
      <c r="D8" s="56" t="s">
        <v>32</v>
      </c>
      <c r="E8" s="76">
        <v>3</v>
      </c>
      <c r="F8" s="58"/>
      <c r="G8" s="58">
        <f t="shared" si="0"/>
        <v>0</v>
      </c>
      <c r="H8" s="58">
        <f>(E8*F8)</f>
        <v>0</v>
      </c>
      <c r="I8" s="59"/>
      <c r="J8" s="58">
        <f t="shared" si="1"/>
        <v>0</v>
      </c>
      <c r="K8" s="233" t="s">
        <v>33</v>
      </c>
    </row>
    <row r="9" spans="1:11" ht="47.25" customHeight="1">
      <c r="A9" s="76" t="s">
        <v>21</v>
      </c>
      <c r="B9" s="248" t="s">
        <v>188</v>
      </c>
      <c r="C9" s="23"/>
      <c r="D9" s="56" t="s">
        <v>32</v>
      </c>
      <c r="E9" s="56">
        <v>8</v>
      </c>
      <c r="F9" s="58"/>
      <c r="G9" s="58">
        <f t="shared" si="0"/>
        <v>0</v>
      </c>
      <c r="H9" s="58">
        <f>E9*F9</f>
        <v>0</v>
      </c>
      <c r="I9" s="59"/>
      <c r="J9" s="58">
        <f t="shared" si="1"/>
        <v>0</v>
      </c>
      <c r="K9" s="234" t="s">
        <v>43</v>
      </c>
    </row>
    <row r="10" spans="1:11" ht="50.25" customHeight="1">
      <c r="A10" s="76" t="s">
        <v>22</v>
      </c>
      <c r="B10" s="248" t="s">
        <v>75</v>
      </c>
      <c r="C10" s="23"/>
      <c r="D10" s="56" t="s">
        <v>32</v>
      </c>
      <c r="E10" s="56">
        <v>6</v>
      </c>
      <c r="F10" s="58"/>
      <c r="G10" s="58">
        <f t="shared" si="0"/>
        <v>0</v>
      </c>
      <c r="H10" s="58">
        <f>E10*F10</f>
        <v>0</v>
      </c>
      <c r="I10" s="59"/>
      <c r="J10" s="58">
        <f t="shared" si="1"/>
        <v>0</v>
      </c>
      <c r="K10" s="235" t="s">
        <v>39</v>
      </c>
    </row>
    <row r="11" spans="1:11" ht="12.75">
      <c r="A11" s="75"/>
      <c r="B11" s="61" t="s">
        <v>168</v>
      </c>
      <c r="C11" s="61"/>
      <c r="D11" s="61"/>
      <c r="E11" s="61"/>
      <c r="F11" s="61"/>
      <c r="G11" s="61"/>
      <c r="H11" s="7">
        <f>SUM(H5:H10)</f>
        <v>0</v>
      </c>
      <c r="I11" s="79"/>
      <c r="J11" s="7">
        <f>SUM(J5:J10)</f>
        <v>0</v>
      </c>
      <c r="K11" s="74"/>
    </row>
    <row r="12" spans="1:11" ht="12.75">
      <c r="A12" s="13"/>
      <c r="B12" s="13"/>
      <c r="C12" s="13"/>
      <c r="D12" s="13"/>
      <c r="E12" s="13"/>
      <c r="F12" s="13"/>
      <c r="G12" s="13"/>
      <c r="H12" s="215"/>
      <c r="I12" s="71"/>
      <c r="J12" s="215"/>
      <c r="K12" s="13"/>
    </row>
    <row r="13" spans="2:7" ht="15">
      <c r="B13" s="224" t="s">
        <v>164</v>
      </c>
      <c r="C13" s="224"/>
      <c r="D13" s="228"/>
      <c r="E13" s="212"/>
      <c r="F13" s="228"/>
      <c r="G13" s="228"/>
    </row>
    <row r="14" spans="2:7" ht="15">
      <c r="B14" s="265" t="s">
        <v>162</v>
      </c>
      <c r="C14" s="265"/>
      <c r="D14" s="266"/>
      <c r="E14" s="266"/>
      <c r="F14" s="266"/>
      <c r="G14" s="266"/>
    </row>
    <row r="15" spans="2:9" ht="15">
      <c r="B15" s="210" t="s">
        <v>143</v>
      </c>
      <c r="C15" s="210"/>
      <c r="D15" s="210"/>
      <c r="E15" s="211"/>
      <c r="F15" s="211"/>
      <c r="G15" s="212"/>
      <c r="I15" s="15"/>
    </row>
    <row r="16" spans="2:9" ht="15">
      <c r="B16" s="210" t="s">
        <v>144</v>
      </c>
      <c r="C16" s="210"/>
      <c r="D16" s="210"/>
      <c r="E16" s="211"/>
      <c r="F16" s="211"/>
      <c r="G16" s="212"/>
      <c r="I16" s="45"/>
    </row>
    <row r="17" spans="2:7" ht="14.25">
      <c r="B17" s="228"/>
      <c r="C17" s="228"/>
      <c r="D17" s="228"/>
      <c r="E17" s="228"/>
      <c r="F17" s="228"/>
      <c r="G17" s="228"/>
    </row>
  </sheetData>
  <sheetProtection/>
  <mergeCells count="1">
    <mergeCell ref="B14:G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J11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4.00390625" style="0" customWidth="1"/>
    <col min="2" max="2" width="53.125" style="0" customWidth="1"/>
    <col min="3" max="3" width="11.125" style="0" customWidth="1"/>
    <col min="7" max="7" width="6.875" style="0" customWidth="1"/>
  </cols>
  <sheetData>
    <row r="1" spans="6:7" ht="12.75">
      <c r="F1" s="15" t="s">
        <v>199</v>
      </c>
      <c r="G1" s="15"/>
    </row>
    <row r="2" spans="2:8" ht="12.75">
      <c r="B2" s="31" t="s">
        <v>154</v>
      </c>
      <c r="G2" s="67" t="s">
        <v>80</v>
      </c>
      <c r="H2" t="s">
        <v>94</v>
      </c>
    </row>
    <row r="4" spans="1:10" ht="61.5" customHeight="1">
      <c r="A4" s="94" t="s">
        <v>2</v>
      </c>
      <c r="B4" s="94" t="s">
        <v>3</v>
      </c>
      <c r="C4" s="94" t="s">
        <v>4</v>
      </c>
      <c r="D4" s="94" t="s">
        <v>5</v>
      </c>
      <c r="E4" s="94" t="s">
        <v>6</v>
      </c>
      <c r="F4" s="94" t="s">
        <v>7</v>
      </c>
      <c r="G4" s="94" t="s">
        <v>8</v>
      </c>
      <c r="H4" s="94" t="s">
        <v>9</v>
      </c>
      <c r="I4" s="94" t="s">
        <v>10</v>
      </c>
      <c r="J4" s="94" t="s">
        <v>11</v>
      </c>
    </row>
    <row r="5" spans="1:10" ht="284.25" customHeight="1">
      <c r="A5" s="1" t="s">
        <v>12</v>
      </c>
      <c r="B5" s="23" t="s">
        <v>167</v>
      </c>
      <c r="C5" s="2"/>
      <c r="D5" s="1" t="s">
        <v>13</v>
      </c>
      <c r="E5" s="1">
        <v>1</v>
      </c>
      <c r="F5" s="3"/>
      <c r="G5" s="4"/>
      <c r="H5" s="5">
        <f>(F5*G5)+F5</f>
        <v>0</v>
      </c>
      <c r="I5" s="5">
        <f>E5*F5</f>
        <v>0</v>
      </c>
      <c r="J5" s="5">
        <f>(I5*G5)+I5</f>
        <v>0</v>
      </c>
    </row>
    <row r="6" spans="1:10" ht="12.75">
      <c r="A6" s="10"/>
      <c r="B6" s="11"/>
      <c r="C6" s="11"/>
      <c r="D6" s="12"/>
      <c r="E6" s="12"/>
      <c r="F6" s="12"/>
      <c r="G6" s="12"/>
      <c r="H6" s="77" t="s">
        <v>14</v>
      </c>
      <c r="I6" s="78">
        <f>SUM(I4:I5)</f>
        <v>0</v>
      </c>
      <c r="J6" s="78">
        <f>SUM(J4:J5)</f>
        <v>0</v>
      </c>
    </row>
    <row r="7" spans="2:6" ht="39.75" customHeight="1">
      <c r="B7" s="227" t="s">
        <v>172</v>
      </c>
      <c r="C7" s="224"/>
      <c r="D7" s="224"/>
      <c r="E7" s="224"/>
      <c r="F7" s="224"/>
    </row>
    <row r="8" spans="2:6" ht="84" customHeight="1">
      <c r="B8" s="226" t="s">
        <v>173</v>
      </c>
      <c r="C8" s="224"/>
      <c r="D8" s="224"/>
      <c r="E8" s="224"/>
      <c r="F8" s="224"/>
    </row>
    <row r="9" spans="2:6" ht="25.5" customHeight="1">
      <c r="B9" s="265" t="s">
        <v>162</v>
      </c>
      <c r="C9" s="266"/>
      <c r="D9" s="266"/>
      <c r="E9" s="266"/>
      <c r="F9" s="266"/>
    </row>
    <row r="10" spans="2:8" ht="15">
      <c r="B10" s="210" t="s">
        <v>143</v>
      </c>
      <c r="C10" s="210"/>
      <c r="D10" s="211"/>
      <c r="E10" s="211"/>
      <c r="F10" s="225"/>
      <c r="H10" s="15"/>
    </row>
    <row r="11" spans="2:8" ht="15">
      <c r="B11" s="210" t="s">
        <v>144</v>
      </c>
      <c r="C11" s="210"/>
      <c r="D11" s="211"/>
      <c r="E11" s="211"/>
      <c r="F11" s="225"/>
      <c r="H11" s="45"/>
    </row>
  </sheetData>
  <sheetProtection/>
  <mergeCells count="1">
    <mergeCell ref="B9:F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2012-01-04T10:12:08Z</cp:lastPrinted>
  <dcterms:created xsi:type="dcterms:W3CDTF">1997-02-26T13:46:56Z</dcterms:created>
  <dcterms:modified xsi:type="dcterms:W3CDTF">2012-01-05T12:43:51Z</dcterms:modified>
  <cp:category/>
  <cp:version/>
  <cp:contentType/>
  <cp:contentStatus/>
</cp:coreProperties>
</file>