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63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8" sheetId="6" r:id="rId6"/>
    <sheet name="pakiet 9" sheetId="7" r:id="rId7"/>
    <sheet name="pakiet 11" sheetId="8" r:id="rId8"/>
  </sheets>
  <definedNames/>
  <calcPr fullCalcOnLoad="1"/>
</workbook>
</file>

<file path=xl/sharedStrings.xml><?xml version="1.0" encoding="utf-8"?>
<sst xmlns="http://schemas.openxmlformats.org/spreadsheetml/2006/main" count="316" uniqueCount="140">
  <si>
    <t>CPV 33.14.11.21-4</t>
  </si>
  <si>
    <t>Załącznik nr 3.1 do SIWZ</t>
  </si>
  <si>
    <t xml:space="preserve">Pakiet 1       NICI WCHŁANIALNE </t>
  </si>
  <si>
    <t>Lp</t>
  </si>
  <si>
    <t>Kod</t>
  </si>
  <si>
    <t>Nazwa materiału</t>
  </si>
  <si>
    <t>Rozmiar USP</t>
  </si>
  <si>
    <t>Opis parametrów igły</t>
  </si>
  <si>
    <t>Dł nitki</t>
  </si>
  <si>
    <t>Ilość sasz.</t>
  </si>
  <si>
    <t>Ilość w op. sasz.</t>
  </si>
  <si>
    <t>Cena za sasz. netto</t>
  </si>
  <si>
    <t>Vat%</t>
  </si>
  <si>
    <t>Cena za sasz.brutto</t>
  </si>
  <si>
    <t>Wartość netto</t>
  </si>
  <si>
    <t>Wartość brutto</t>
  </si>
  <si>
    <t>90cm</t>
  </si>
  <si>
    <t>48mm 1/2 koła okrągła odwrotnie tnąca</t>
  </si>
  <si>
    <t>100cm</t>
  </si>
  <si>
    <t>75cm</t>
  </si>
  <si>
    <t>2/0</t>
  </si>
  <si>
    <t>3/0</t>
  </si>
  <si>
    <t>Razem</t>
  </si>
  <si>
    <t>Nić wchłanialna z wtopioną igłą-nić zbudowana z syntetycznego plecionego polimeru kwasu glikolowego- zawartość kwasu glikolowego w polimerze min.</t>
  </si>
  <si>
    <t xml:space="preserve">90%, okres podtrzymywania tkanek 30-35 dni, okres całkowitego wchłonięcia masy szwu 50-75 dni po zaimplantowaniu lub szew syntetyczny, </t>
  </si>
  <si>
    <t xml:space="preserve">pleciony, wykonany z glikolidu i laktydu,powlekane mieszanką kopolimeru kaprolaktono-glikolidu i laktydu stearylowo-wapniowego o podtrzymywaniu tkankowym </t>
  </si>
  <si>
    <t>80% po 14 dniach i 30% po 21 dniach o okresie wchłoniecia masy szwu 56-70 dni</t>
  </si>
  <si>
    <t>Wartość brutto :…………………..zł  słownie:………………………………………………………………..</t>
  </si>
  <si>
    <t>w tym vat………….zł słownie:………………………………………………</t>
  </si>
  <si>
    <t>netto:……………..zł słownie:………………………………………………</t>
  </si>
  <si>
    <t xml:space="preserve"> Pakiet 8    NICI NIEWCHŁANIALNE 1</t>
  </si>
  <si>
    <t>Ilość w op. Sasz.</t>
  </si>
  <si>
    <t>Cena za sasz. brutto</t>
  </si>
  <si>
    <t>Wartość  netto</t>
  </si>
  <si>
    <t>40mm 1/2 koła okrągła wzmocniona</t>
  </si>
  <si>
    <t xml:space="preserve">30mm 3/8 koła odwrotnie tnąca </t>
  </si>
  <si>
    <t>45cm</t>
  </si>
  <si>
    <t>4/0</t>
  </si>
  <si>
    <t xml:space="preserve">19mm 3/8 koła odwrotnie tnąca </t>
  </si>
  <si>
    <t xml:space="preserve">Nić niewchłanialna z wtopioną igłą - nić zbudowana z  monofilamentowego syntetycznego polipropylenu lub nić zbudowana </t>
  </si>
  <si>
    <t>z długołańcuchowych polimerów alifatycznych</t>
  </si>
  <si>
    <r>
      <t>75cm-</t>
    </r>
    <r>
      <rPr>
        <sz val="10"/>
        <rFont val="Arial"/>
        <family val="2"/>
      </rPr>
      <t xml:space="preserve"> 90cm</t>
    </r>
    <r>
      <rPr>
        <sz val="10"/>
        <rFont val="Arial"/>
        <family val="0"/>
      </rPr>
      <t>*</t>
    </r>
  </si>
  <si>
    <r>
      <t xml:space="preserve">65mm 3/8 koła </t>
    </r>
    <r>
      <rPr>
        <b/>
        <sz val="10"/>
        <rFont val="Arial"/>
        <family val="2"/>
      </rPr>
      <t>lub 1/2 koła*</t>
    </r>
    <r>
      <rPr>
        <sz val="10"/>
        <rFont val="Arial"/>
        <family val="2"/>
      </rPr>
      <t xml:space="preserve"> igła okrągła tępa</t>
    </r>
  </si>
  <si>
    <t>Pakiet 5     NICI WCHŁANIALNE 5</t>
  </si>
  <si>
    <t>Dł. nitki</t>
  </si>
  <si>
    <t>Ilość w op sasz.</t>
  </si>
  <si>
    <t>bez igły</t>
  </si>
  <si>
    <t>150cm</t>
  </si>
  <si>
    <t>Nić wchłanialna bez igły - nić zbudowana z syntetycznego plecionego polimeru zbudowanego z kwasu glikolowego i mlekowego</t>
  </si>
  <si>
    <t>nić powleczona mieszanką kopolimeru zbudowanego z kaprolaktonu i laktydu, okres podtrzymywania tkanek 30-35 dni,</t>
  </si>
  <si>
    <t>okres całkowitego wchłonięcia masy szwu 50-75 dni po zaimplantowaniu lub szew syntetyczny pleciony wykonany z glikolidu i laktydu,</t>
  </si>
  <si>
    <t xml:space="preserve">powlekany mieszanką kopolimeru kaprolaktonu-glikolidu i laktydu stearylowo-wapniowego o podtrzymywaniu tkankowym 80% po 14 dniach, </t>
  </si>
  <si>
    <t>30% po 21 dniach okres wchłonięcia masy szwu 56-70dni</t>
  </si>
  <si>
    <t xml:space="preserve"> i w 10% z L-laktydu. Warstwa powlekająca (&lt;1%) składa się z kopolimeru poliglikolidu i L-laktydu oraz stearynianu wapnia. Utrata skutecznej </t>
  </si>
  <si>
    <r>
      <t>wytrzymałości na zrywanie wynosi około 40% - 50% po 21 dniach od zastosowania. Do całkowitej absorpcji dochodzi po 56 - 70 dniach.</t>
    </r>
    <r>
      <rPr>
        <b/>
        <sz val="10"/>
        <rFont val="Arial"/>
        <family val="0"/>
      </rPr>
      <t>*</t>
    </r>
  </si>
  <si>
    <r>
      <t>*</t>
    </r>
    <r>
      <rPr>
        <i/>
        <sz val="8"/>
        <rFont val="Arial CE"/>
        <family val="0"/>
      </rPr>
      <t xml:space="preserve">  wykreślić odpowiednio do oferty</t>
    </r>
  </si>
  <si>
    <t xml:space="preserve">Pakiet 3         NICI WCHŁANIALNE 3 </t>
  </si>
  <si>
    <t>L.p.</t>
  </si>
  <si>
    <t>Ilość w op. saszetek</t>
  </si>
  <si>
    <t>70cm-75 cm</t>
  </si>
  <si>
    <t>Nić wchłanialna z wtopioną igłą- nić zbudowana z syntetycznego monofilamentowego poliglekapronu, okres podtrzymywania tkanek min..21 dni,</t>
  </si>
  <si>
    <t xml:space="preserve">okres całkowitego wchłonięcia masy szwu 90-120 dni po zaimplantowaniu lub szew monofilamentowy, syntetyczny wchłanialny, </t>
  </si>
  <si>
    <t>wykonany z mieszanki glikolidu, dioksanonu oraz węglanu trimetylenu o podtrzymywaniu tkankowym 75% po 2 tygodniach o okresie  wchłonięcia</t>
  </si>
  <si>
    <t>masy szwu 90-110 dni</t>
  </si>
  <si>
    <r>
      <t>Zgodnie z odp.1 zamawiający dopuszcza szew nasączony środkiem antybakteryjnym (triclosan)-</t>
    </r>
    <r>
      <rPr>
        <i/>
        <sz val="10"/>
        <rFont val="Arial CE"/>
        <family val="0"/>
      </rPr>
      <t xml:space="preserve"> zaznaczyć w przypadku zaoferowania</t>
    </r>
  </si>
  <si>
    <t>Pakiet 4        NICI WCHŁANIALNE 4</t>
  </si>
  <si>
    <t>40mm 1/2 koła okrągła wzmocniona typu MAYO</t>
  </si>
  <si>
    <t>150cm-pętlowa</t>
  </si>
  <si>
    <t>17mm 1/2 koła okrągla podwójna</t>
  </si>
  <si>
    <t>13mm 1/2 koła okrągła</t>
  </si>
  <si>
    <t>Nić wchłanialna z wtopioną igłą- nić zbudowana z syntetycznego monofilamentowego polidwuoksanonu, okres podtrzymywania</t>
  </si>
  <si>
    <t>tkanek min. 40 dni, okres całkowitego wchłonięcia masy szwu 180-220 dni po zaimplantowaniu</t>
  </si>
  <si>
    <t>26mm 1/2 koła okrągła*</t>
  </si>
  <si>
    <r>
      <t xml:space="preserve">* Zgodnie z odp.1 dopuszcza się igłę okrągłą wzmocnioną - </t>
    </r>
    <r>
      <rPr>
        <i/>
        <sz val="10"/>
        <rFont val="Arial CE"/>
        <family val="0"/>
      </rPr>
      <t>odpowiednio zaznaczyć w ofercie</t>
    </r>
  </si>
  <si>
    <r>
      <t xml:space="preserve">** Zgodnie z odp.1 dopuszcza się igłę okrągłą-rozwarstwiającą bez wzmocnienia - </t>
    </r>
    <r>
      <rPr>
        <i/>
        <sz val="10"/>
        <rFont val="Arial CE"/>
        <family val="0"/>
      </rPr>
      <t>odpowiednio zaznaczyć w ofercie</t>
    </r>
  </si>
  <si>
    <r>
      <t>60mm-</t>
    </r>
    <r>
      <rPr>
        <b/>
        <sz val="10"/>
        <rFont val="Arial"/>
        <family val="2"/>
      </rPr>
      <t>70mm*</t>
    </r>
    <r>
      <rPr>
        <sz val="10"/>
        <rFont val="Arial"/>
        <family val="2"/>
      </rPr>
      <t xml:space="preserve"> okrągła prosta podwójna</t>
    </r>
  </si>
  <si>
    <t>lub zgodnie z odp.1 syntetyczna wchłaniana jałowa nić chirurgicza (bez igły) z poliglaktyny, kopolimeru złożonego w 90% z kwasu glikolowego</t>
  </si>
  <si>
    <t xml:space="preserve">zmiana odp.1* i 2** </t>
  </si>
  <si>
    <r>
      <t>26mm 1/2 koła okrągla rozwarstwiająca **dopuszcza się igłę nie -rozwarstwiającą</t>
    </r>
    <r>
      <rPr>
        <b/>
        <sz val="10"/>
        <rFont val="Arial"/>
        <family val="2"/>
      </rPr>
      <t xml:space="preserve"> lub okrągła tnąca tapercut</t>
    </r>
    <r>
      <rPr>
        <b/>
        <sz val="10"/>
        <rFont val="Arial"/>
        <family val="0"/>
      </rPr>
      <t>*</t>
    </r>
  </si>
  <si>
    <r>
      <t>31mm **</t>
    </r>
    <r>
      <rPr>
        <i/>
        <sz val="10"/>
        <rFont val="Arial"/>
        <family val="2"/>
      </rPr>
      <t>dopuszcza się 30mm</t>
    </r>
    <r>
      <rPr>
        <sz val="10"/>
        <rFont val="Arial"/>
        <family val="2"/>
      </rPr>
      <t xml:space="preserve"> 1/2 koła okrągla rozwarstwiająca **</t>
    </r>
    <r>
      <rPr>
        <i/>
        <sz val="10"/>
        <rFont val="Arial"/>
        <family val="2"/>
      </rPr>
      <t>dopuszcza się igłę nie -rozwarstwiającą</t>
    </r>
  </si>
  <si>
    <t>Załącznik nr 3.2 do SIWZ</t>
  </si>
  <si>
    <t>Pakiet 2       NICI WCHŁANIALNE 2</t>
  </si>
  <si>
    <t>cena za sasz. brutto</t>
  </si>
  <si>
    <t>36mm 1/2 koła okrągła tnąca tapercut</t>
  </si>
  <si>
    <t>75 cm</t>
  </si>
  <si>
    <t xml:space="preserve">Szew wchłanialny z wtopioną igłą- nić zbudowana z syntetycznego plecionego polimeru kwasu glikolowego- zawartość kwasu glikolowego w polimerze </t>
  </si>
  <si>
    <t>nim. 90%, okres podtrzymywania tkanek 10-14 dni, okres całkowitego wchłonięcia masy szwu 35-45 dni po zaimplantowaniu</t>
  </si>
  <si>
    <r>
      <t xml:space="preserve">** </t>
    </r>
    <r>
      <rPr>
        <i/>
        <sz val="10"/>
        <rFont val="Arial"/>
        <family val="2"/>
      </rPr>
      <t>Dopuszcza się szew z kwasu poliglikolowego o okresie podtrzymywania 10-14 dni i okresie wchłaniania 42 dni</t>
    </r>
  </si>
  <si>
    <t>zmiana odpowiedzią 2</t>
  </si>
  <si>
    <r>
      <t>22mm *</t>
    </r>
    <r>
      <rPr>
        <i/>
        <sz val="10"/>
        <rFont val="Arial"/>
        <family val="2"/>
      </rPr>
      <t xml:space="preserve">*dopuszcza się 26mm </t>
    </r>
    <r>
      <rPr>
        <sz val="10"/>
        <rFont val="Arial"/>
        <family val="2"/>
      </rPr>
      <t>1/2 koła okrągła</t>
    </r>
  </si>
  <si>
    <t>Załącznik nr 3.5 do SIWZ zmiana odp.1* i 2**</t>
  </si>
  <si>
    <t>lub zgodnie z odp.2 szew z kwasu poliglikolowego i mlekowego powlekany poliglikolidem laktydu i stearynianem wapnia o podtrzymywaniu 28-35 dni, okresie wchłaniania 56-70 dni – ok. 75% po 14 dniach i ok. 40-50% po 21 dniach</t>
  </si>
  <si>
    <r>
      <t>100cm **</t>
    </r>
    <r>
      <rPr>
        <i/>
        <sz val="10"/>
        <rFont val="Arial"/>
        <family val="2"/>
      </rPr>
      <t>lub 75 cm</t>
    </r>
  </si>
  <si>
    <t>Załącznik 3.8 do SIWZ zmiana odp.1* i 2**</t>
  </si>
  <si>
    <r>
      <t>26mm **</t>
    </r>
    <r>
      <rPr>
        <i/>
        <sz val="10"/>
        <rFont val="Arial"/>
        <family val="2"/>
      </rPr>
      <t xml:space="preserve">lub 24mm </t>
    </r>
    <r>
      <rPr>
        <sz val="10"/>
        <rFont val="Arial"/>
        <family val="2"/>
      </rPr>
      <t xml:space="preserve">3/8 koła odwrotnie tnąca </t>
    </r>
  </si>
  <si>
    <r>
      <t>26mm **</t>
    </r>
    <r>
      <rPr>
        <i/>
        <sz val="10"/>
        <rFont val="Arial"/>
        <family val="2"/>
      </rPr>
      <t>lub 24mm</t>
    </r>
    <r>
      <rPr>
        <sz val="10"/>
        <rFont val="Arial"/>
        <family val="2"/>
      </rPr>
      <t xml:space="preserve"> 3/8 koła odwrotnie tnąca </t>
    </r>
  </si>
  <si>
    <t>Pakiet 9      NICI NIEWCHŁANIALNE 2</t>
  </si>
  <si>
    <t>31mm 1/2 koła okrągła wzmocniona</t>
  </si>
  <si>
    <t>31mm 1/2 koła okrągła</t>
  </si>
  <si>
    <t>17mm 1/2 koła okrągła</t>
  </si>
  <si>
    <t>Nić niewchłanialna z wtopioną igłą - nić zbudowana z monofilamentowego syntetycznego polipropylenu</t>
  </si>
  <si>
    <t>lub szew  monofilamentowy syntetyczny zbudowany z polipropylenu z dodatkiem glikolu polietylenowego</t>
  </si>
  <si>
    <t>Załącznik 3.9 do SIWZ po zmianie odp.2</t>
  </si>
  <si>
    <r>
      <t xml:space="preserve">17mm </t>
    </r>
    <r>
      <rPr>
        <i/>
        <sz val="10"/>
        <rFont val="Arial"/>
        <family val="2"/>
      </rPr>
      <t>**lub 16mm</t>
    </r>
    <r>
      <rPr>
        <sz val="10"/>
        <rFont val="Arial"/>
        <family val="2"/>
      </rPr>
      <t xml:space="preserve"> 1/2 koła okrągła z podwójnymi igłami</t>
    </r>
  </si>
  <si>
    <t>** zaznaczyć oferowany rozmiar</t>
  </si>
  <si>
    <t>Pakiet 11       NICI NIEWCHŁANIALNE PLECIONE 1</t>
  </si>
  <si>
    <t>Ilość w op. sasz</t>
  </si>
  <si>
    <t>60mm 1/2 koła tnąca</t>
  </si>
  <si>
    <t>Nić pleciona niewchłanialna poliestrowa, wykonana z politereftalu, lub poliester powlekany polibutylanem</t>
  </si>
  <si>
    <r>
      <t>25mm **</t>
    </r>
    <r>
      <rPr>
        <i/>
        <sz val="10"/>
        <rFont val="Arial"/>
        <family val="2"/>
      </rPr>
      <t>lub 26mm</t>
    </r>
    <r>
      <rPr>
        <sz val="10"/>
        <rFont val="Arial"/>
        <family val="2"/>
      </rPr>
      <t xml:space="preserve"> 1/2 koła okrągła</t>
    </r>
  </si>
  <si>
    <t>Załącznik nr 3.3 do SIWZ zmiana odp. 1* i 2**</t>
  </si>
  <si>
    <t>22mm 1/2 koła okrągła rozwarstwiająca**</t>
  </si>
  <si>
    <t>26mm 1/2 koła okrągła rozwarstwiająca**</t>
  </si>
  <si>
    <t xml:space="preserve">**Zamawiajaacy w poz. 1 i 3 dopuszcza igłę okrągłą wykonaną ze wzmocnionego stopu stali ze specjalnym silikonowym powleczeniem ułatwiającym przejście igły przez tkanki i posiadającym właściwości rozwarstwiające
</t>
  </si>
  <si>
    <r>
      <t>26mm**</t>
    </r>
    <r>
      <rPr>
        <i/>
        <sz val="10"/>
        <rFont val="Arial"/>
        <family val="2"/>
      </rPr>
      <t>lub 24mm</t>
    </r>
    <r>
      <rPr>
        <sz val="10"/>
        <rFont val="Arial"/>
        <family val="2"/>
      </rPr>
      <t xml:space="preserve"> 3/8 koła odwrotnie tnąca</t>
    </r>
  </si>
  <si>
    <r>
      <t>26mm 3/8 koła odwrotnie tnąca kosmetyczna dwuwklęsła **</t>
    </r>
    <r>
      <rPr>
        <i/>
        <sz val="10"/>
        <rFont val="Arial"/>
        <family val="2"/>
      </rPr>
      <t>dopuszcza się igłę kosmetyczną odwrotnie tnącą o długości 24mm</t>
    </r>
  </si>
  <si>
    <t>Załącznik nr 3.4 do SIWZ zmiana odp.1* i 2**</t>
  </si>
  <si>
    <t>70cm-75cm***</t>
  </si>
  <si>
    <t>70 cm-75cm***</t>
  </si>
  <si>
    <t>45cm-75cm***</t>
  </si>
  <si>
    <t xml:space="preserve"> okrągła rozwarstwiająca Taper Point Plus 26mm 1/2 koła***</t>
  </si>
  <si>
    <t>20mm 1/2 koła okrągła wzmocniona**    ***</t>
  </si>
  <si>
    <t>**dopuszczenia odpowiedzią 2</t>
  </si>
  <si>
    <t>40mm 1/2 koła okrągła wzmocniona**</t>
  </si>
  <si>
    <t>** w pozycji 1 dopuszczenie igły okrągłej wykonanej ze wzmocnionego stopu stali ze specjalnym silikonowym powleczeniem ułatwiającym przejście igły przez tkanki</t>
  </si>
  <si>
    <t>48mm 1/2 koła okrągła okrągła wzmocniona **</t>
  </si>
  <si>
    <t xml:space="preserve">**dopuszczenia odp.2 </t>
  </si>
  <si>
    <r>
      <t xml:space="preserve">** </t>
    </r>
    <r>
      <rPr>
        <sz val="9"/>
        <rFont val="Arial"/>
        <family val="2"/>
      </rPr>
      <t>w poz. 1 dopuszczenie igły okrągłej wykonanej ze wzmocnionego stopu stali ze specjalnym silikonowym powleczeniem ułatwiającym przejście igły przez tkanki</t>
    </r>
  </si>
  <si>
    <t>** w poz.2 dopuszczenie igły okrągłej przyostrzonej</t>
  </si>
  <si>
    <r>
      <t>100cm **</t>
    </r>
    <r>
      <rPr>
        <i/>
        <sz val="10"/>
        <rFont val="Arial"/>
        <family val="2"/>
      </rPr>
      <t>lub 90 cm</t>
    </r>
  </si>
  <si>
    <t>** w poz.  4 dopuszczenie igły o dł. 37mm okrągłej przyostrzonej (typu tapercut)</t>
  </si>
  <si>
    <t>31mm 1/2 koła okrągła tnąca tapercut **</t>
  </si>
  <si>
    <t>**  w poz. 5 i 6 dopuszczenie igły okrągłej wykonanej ze wzmocnionego stopu stali ze specjalnym silikonowym powleczeniem ułatwiającym przejście igły przez tkanki o właściwościach rozwarstwiających</t>
  </si>
  <si>
    <r>
      <t>**</t>
    </r>
    <r>
      <rPr>
        <sz val="9"/>
        <rFont val="Arial"/>
        <family val="2"/>
      </rPr>
      <t>dopuszczenia odpowiedzią 2</t>
    </r>
  </si>
  <si>
    <r>
      <t xml:space="preserve">** </t>
    </r>
    <r>
      <rPr>
        <sz val="10"/>
        <rFont val="Arial CE"/>
        <family val="0"/>
      </rPr>
      <t>dopuszczenia odpowiedzią 2</t>
    </r>
  </si>
  <si>
    <r>
      <t xml:space="preserve">40mm </t>
    </r>
    <r>
      <rPr>
        <sz val="10"/>
        <rFont val="Arial"/>
        <family val="2"/>
      </rPr>
      <t xml:space="preserve"> 1/2 koła odwrotnie tnąca</t>
    </r>
  </si>
  <si>
    <r>
      <t xml:space="preserve">*** Dopuszczenie odp. 2 nitek o długości 75 cm - </t>
    </r>
    <r>
      <rPr>
        <i/>
        <sz val="10"/>
        <rFont val="Arial CE"/>
        <family val="0"/>
      </rPr>
      <t>odpowiednio zaznaczyć w ofercie</t>
    </r>
  </si>
  <si>
    <r>
      <t xml:space="preserve">***W poz. 6, 7 i 10 dopuszczenie igieł okrągłych wykonanych ze wzmocnionego stopu stali ze specjalnym silikonowym powleczeniem ułatwiającym przejście igły przez tkanki i posiadającym właściwości rozwarstwiające </t>
    </r>
    <r>
      <rPr>
        <i/>
        <sz val="10"/>
        <rFont val="Arial CE"/>
        <family val="0"/>
      </rPr>
      <t>- odpowiednio zaznaczyć w ofercie</t>
    </r>
  </si>
  <si>
    <t>*zaznaczyć odpowiednio do oferty oferowany typ/rozmiar</t>
  </si>
  <si>
    <t>Załącznik 3.11 do SIWZ po zmianie odp.2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</si>
</sst>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10"/>
      <name val="Tahoma"/>
      <family val="2"/>
    </font>
    <font>
      <sz val="10"/>
      <name val="Arial PL"/>
      <family val="2"/>
    </font>
    <font>
      <sz val="11"/>
      <color indexed="8"/>
      <name val="Tahoma"/>
      <family val="2"/>
    </font>
    <font>
      <i/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E"/>
      <family val="0"/>
    </font>
    <font>
      <i/>
      <sz val="8"/>
      <name val="Arial CE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1" fontId="2" fillId="0" borderId="6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" fontId="7" fillId="0" borderId="0" xfId="17" applyNumberFormat="1" applyFont="1" applyBorder="1" applyAlignment="1">
      <alignment horizontal="right"/>
      <protection/>
    </xf>
    <xf numFmtId="0" fontId="6" fillId="0" borderId="0" xfId="0" applyFont="1" applyAlignment="1">
      <alignment/>
    </xf>
    <xf numFmtId="4" fontId="9" fillId="0" borderId="0" xfId="17" applyNumberFormat="1" applyFont="1" applyBorder="1" applyAlignment="1">
      <alignment horizontal="right"/>
      <protection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9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49" fontId="2" fillId="0" borderId="8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9" fontId="2" fillId="0" borderId="9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8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11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4" fontId="0" fillId="0" borderId="6" xfId="0" applyNumberFormat="1" applyBorder="1" applyAlignment="1">
      <alignment/>
    </xf>
    <xf numFmtId="9" fontId="0" fillId="0" borderId="6" xfId="0" applyNumberFormat="1" applyBorder="1" applyAlignment="1">
      <alignment/>
    </xf>
    <xf numFmtId="4" fontId="0" fillId="0" borderId="9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1" fontId="2" fillId="0" borderId="19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1" fontId="2" fillId="0" borderId="6" xfId="19" applyNumberFormat="1" applyFont="1" applyFill="1" applyBorder="1" applyAlignment="1">
      <alignment horizontal="center" wrapText="1"/>
    </xf>
    <xf numFmtId="9" fontId="2" fillId="0" borderId="6" xfId="0" applyNumberFormat="1" applyFont="1" applyFill="1" applyBorder="1" applyAlignment="1">
      <alignment horizontal="center" wrapText="1"/>
    </xf>
    <xf numFmtId="4" fontId="2" fillId="0" borderId="17" xfId="19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26" xfId="19" applyNumberFormat="1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6" xfId="0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 wrapText="1"/>
    </xf>
    <xf numFmtId="9" fontId="5" fillId="0" borderId="9" xfId="0" applyNumberFormat="1" applyFont="1" applyFill="1" applyBorder="1" applyAlignment="1">
      <alignment horizontal="center" wrapText="1"/>
    </xf>
    <xf numFmtId="4" fontId="5" fillId="0" borderId="9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28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/>
    </xf>
    <xf numFmtId="0" fontId="17" fillId="0" borderId="0" xfId="0" applyFont="1" applyAlignment="1">
      <alignment horizontal="lef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3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</cellXfs>
  <cellStyles count="7">
    <cellStyle name="Normal" xfId="0"/>
    <cellStyle name="Comma" xfId="15"/>
    <cellStyle name="Comma [0]" xfId="16"/>
    <cellStyle name="Normal_PROF_EES_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4.00390625" style="0" customWidth="1"/>
    <col min="2" max="2" width="9.625" style="0" customWidth="1"/>
    <col min="3" max="3" width="14.375" style="0" customWidth="1"/>
    <col min="4" max="4" width="8.25390625" style="0" customWidth="1"/>
    <col min="5" max="5" width="34.875" style="0" customWidth="1"/>
    <col min="7" max="7" width="7.625" style="0" customWidth="1"/>
    <col min="8" max="9" width="7.875" style="0" customWidth="1"/>
    <col min="10" max="10" width="5.75390625" style="0" customWidth="1"/>
    <col min="11" max="11" width="9.25390625" style="0" customWidth="1"/>
    <col min="12" max="12" width="8.75390625" style="0" customWidth="1"/>
    <col min="13" max="13" width="9.625" style="0" bestFit="1" customWidth="1"/>
    <col min="14" max="16" width="9.625" style="0" customWidth="1"/>
  </cols>
  <sheetData>
    <row r="1" spans="14:24" ht="12.75">
      <c r="N1" s="3"/>
      <c r="O1" s="3"/>
      <c r="P1" s="3"/>
      <c r="Q1" s="3"/>
      <c r="R1" s="3"/>
      <c r="S1" s="4"/>
      <c r="T1" s="4"/>
      <c r="U1" s="4"/>
      <c r="V1" s="4"/>
      <c r="W1" s="4"/>
      <c r="X1" s="4"/>
    </row>
    <row r="2" spans="2:24" ht="12.75">
      <c r="B2" t="s">
        <v>0</v>
      </c>
      <c r="J2" s="37" t="s">
        <v>1</v>
      </c>
      <c r="N2" s="3"/>
      <c r="O2" s="3"/>
      <c r="P2" s="3"/>
      <c r="Q2" s="3"/>
      <c r="R2" s="3"/>
      <c r="S2" s="4"/>
      <c r="T2" s="4"/>
      <c r="U2" s="4"/>
      <c r="V2" s="4"/>
      <c r="W2" s="4"/>
      <c r="X2" s="4"/>
    </row>
    <row r="3" spans="2:24" ht="12" customHeight="1" thickBot="1">
      <c r="B3" s="1"/>
      <c r="J3" s="37" t="s">
        <v>77</v>
      </c>
      <c r="N3" s="3"/>
      <c r="O3" s="3"/>
      <c r="P3" s="3"/>
      <c r="Q3" s="3"/>
      <c r="R3" s="3"/>
      <c r="S3" s="4"/>
      <c r="T3" s="4"/>
      <c r="U3" s="4"/>
      <c r="V3" s="4"/>
      <c r="W3" s="4"/>
      <c r="X3" s="4"/>
    </row>
    <row r="4" spans="14:24" ht="13.5" hidden="1" thickBot="1">
      <c r="N4" s="3"/>
      <c r="O4" s="3"/>
      <c r="P4" s="3"/>
      <c r="Q4" s="3"/>
      <c r="R4" s="3"/>
      <c r="S4" s="4"/>
      <c r="T4" s="4"/>
      <c r="U4" s="4"/>
      <c r="V4" s="4"/>
      <c r="W4" s="4"/>
      <c r="X4" s="4"/>
    </row>
    <row r="5" spans="1:24" ht="18.75" thickBot="1">
      <c r="A5" s="142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4"/>
      <c r="N5" s="3"/>
      <c r="O5" s="3"/>
      <c r="P5" s="3"/>
      <c r="Q5" s="3"/>
      <c r="R5" s="3"/>
      <c r="S5" s="4"/>
      <c r="T5" s="4"/>
      <c r="U5" s="4"/>
      <c r="V5" s="4"/>
      <c r="W5" s="4"/>
      <c r="X5" s="4"/>
    </row>
    <row r="6" spans="1:18" ht="36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7" t="s">
        <v>12</v>
      </c>
      <c r="K6" s="7" t="s">
        <v>13</v>
      </c>
      <c r="L6" s="7" t="s">
        <v>14</v>
      </c>
      <c r="M6" s="8" t="s">
        <v>15</v>
      </c>
      <c r="N6" s="9"/>
      <c r="O6" s="9"/>
      <c r="P6" s="10"/>
      <c r="Q6" s="11"/>
      <c r="R6" s="4"/>
    </row>
    <row r="7" spans="1:22" ht="25.5">
      <c r="A7" s="12">
        <v>1</v>
      </c>
      <c r="B7" s="13"/>
      <c r="C7" s="13"/>
      <c r="D7" s="13">
        <v>2</v>
      </c>
      <c r="E7" s="14" t="s">
        <v>125</v>
      </c>
      <c r="F7" s="13" t="s">
        <v>16</v>
      </c>
      <c r="G7" s="15">
        <v>1440</v>
      </c>
      <c r="H7" s="13"/>
      <c r="I7" s="16"/>
      <c r="J7" s="17"/>
      <c r="K7" s="16">
        <f aca="true" t="shared" si="0" ref="K7:K12">I7*J7+I7</f>
        <v>0</v>
      </c>
      <c r="L7" s="16">
        <f aca="true" t="shared" si="1" ref="L7:L12">G7*I7</f>
        <v>0</v>
      </c>
      <c r="M7" s="16">
        <f aca="true" t="shared" si="2" ref="M7:M12">L7*J7+L7</f>
        <v>0</v>
      </c>
      <c r="N7" s="18"/>
      <c r="O7" s="18"/>
      <c r="P7" s="19"/>
      <c r="Q7" s="20"/>
      <c r="R7" s="4"/>
      <c r="V7" s="21"/>
    </row>
    <row r="8" spans="1:22" ht="16.5" customHeight="1">
      <c r="A8" s="12">
        <v>2</v>
      </c>
      <c r="B8" s="13"/>
      <c r="C8" s="13"/>
      <c r="D8" s="13">
        <v>2</v>
      </c>
      <c r="E8" s="14" t="s">
        <v>17</v>
      </c>
      <c r="F8" s="13" t="s">
        <v>16</v>
      </c>
      <c r="G8" s="15">
        <v>1116</v>
      </c>
      <c r="H8" s="13"/>
      <c r="I8" s="16"/>
      <c r="J8" s="17"/>
      <c r="K8" s="16">
        <f t="shared" si="0"/>
        <v>0</v>
      </c>
      <c r="L8" s="16">
        <f t="shared" si="1"/>
        <v>0</v>
      </c>
      <c r="M8" s="16">
        <f t="shared" si="2"/>
        <v>0</v>
      </c>
      <c r="N8" s="18"/>
      <c r="O8" s="18"/>
      <c r="P8" s="19"/>
      <c r="Q8" s="20"/>
      <c r="R8" s="4"/>
      <c r="V8" s="21"/>
    </row>
    <row r="9" spans="1:22" ht="42" customHeight="1">
      <c r="A9" s="12">
        <v>3</v>
      </c>
      <c r="B9" s="13"/>
      <c r="C9" s="13"/>
      <c r="D9" s="13">
        <v>1</v>
      </c>
      <c r="E9" s="14" t="s">
        <v>42</v>
      </c>
      <c r="F9" s="14" t="s">
        <v>129</v>
      </c>
      <c r="G9" s="15">
        <v>36</v>
      </c>
      <c r="H9" s="13"/>
      <c r="I9" s="16"/>
      <c r="J9" s="17"/>
      <c r="K9" s="16">
        <f t="shared" si="0"/>
        <v>0</v>
      </c>
      <c r="L9" s="16">
        <f t="shared" si="1"/>
        <v>0</v>
      </c>
      <c r="M9" s="16">
        <f t="shared" si="2"/>
        <v>0</v>
      </c>
      <c r="N9" s="18"/>
      <c r="O9" s="18"/>
      <c r="P9" s="19"/>
      <c r="Q9" s="20"/>
      <c r="R9" s="4"/>
      <c r="V9" s="21"/>
    </row>
    <row r="10" spans="1:22" ht="15" customHeight="1">
      <c r="A10" s="12">
        <v>4</v>
      </c>
      <c r="B10" s="13"/>
      <c r="C10" s="13"/>
      <c r="D10" s="13">
        <v>1</v>
      </c>
      <c r="E10" s="14" t="s">
        <v>131</v>
      </c>
      <c r="F10" s="13" t="s">
        <v>19</v>
      </c>
      <c r="G10" s="15">
        <v>360</v>
      </c>
      <c r="H10" s="13"/>
      <c r="I10" s="16"/>
      <c r="J10" s="17"/>
      <c r="K10" s="16">
        <f t="shared" si="0"/>
        <v>0</v>
      </c>
      <c r="L10" s="16">
        <f t="shared" si="1"/>
        <v>0</v>
      </c>
      <c r="M10" s="16">
        <f t="shared" si="2"/>
        <v>0</v>
      </c>
      <c r="N10" s="18"/>
      <c r="O10" s="18"/>
      <c r="P10" s="19"/>
      <c r="Q10" s="20"/>
      <c r="R10" s="4"/>
      <c r="V10" s="21"/>
    </row>
    <row r="11" spans="1:18" ht="43.5" customHeight="1">
      <c r="A11" s="12">
        <v>5</v>
      </c>
      <c r="B11" s="13"/>
      <c r="C11" s="13"/>
      <c r="D11" s="13" t="s">
        <v>20</v>
      </c>
      <c r="E11" s="14" t="s">
        <v>79</v>
      </c>
      <c r="F11" s="13" t="s">
        <v>19</v>
      </c>
      <c r="G11" s="15">
        <v>720</v>
      </c>
      <c r="H11" s="13"/>
      <c r="I11" s="16"/>
      <c r="J11" s="17"/>
      <c r="K11" s="16">
        <f t="shared" si="0"/>
        <v>0</v>
      </c>
      <c r="L11" s="16">
        <f t="shared" si="1"/>
        <v>0</v>
      </c>
      <c r="M11" s="16">
        <f t="shared" si="2"/>
        <v>0</v>
      </c>
      <c r="N11" s="18"/>
      <c r="O11" s="18"/>
      <c r="P11" s="19"/>
      <c r="Q11" s="22"/>
      <c r="R11" s="4"/>
    </row>
    <row r="12" spans="1:18" ht="40.5" customHeight="1">
      <c r="A12" s="23">
        <v>6</v>
      </c>
      <c r="B12" s="24"/>
      <c r="C12" s="24"/>
      <c r="D12" s="24" t="s">
        <v>21</v>
      </c>
      <c r="E12" s="38" t="s">
        <v>78</v>
      </c>
      <c r="F12" s="24" t="s">
        <v>19</v>
      </c>
      <c r="G12" s="25">
        <v>240</v>
      </c>
      <c r="H12" s="24"/>
      <c r="I12" s="26"/>
      <c r="J12" s="27"/>
      <c r="K12" s="26">
        <f t="shared" si="0"/>
        <v>0</v>
      </c>
      <c r="L12" s="26">
        <f t="shared" si="1"/>
        <v>0</v>
      </c>
      <c r="M12" s="16">
        <f t="shared" si="2"/>
        <v>0</v>
      </c>
      <c r="N12" s="18"/>
      <c r="O12" s="18"/>
      <c r="P12" s="19"/>
      <c r="Q12" s="22"/>
      <c r="R12" s="4"/>
    </row>
    <row r="13" spans="1:18" ht="15" customHeight="1">
      <c r="A13" s="28"/>
      <c r="B13" s="29" t="s">
        <v>22</v>
      </c>
      <c r="C13" s="29"/>
      <c r="D13" s="29"/>
      <c r="E13" s="29"/>
      <c r="F13" s="29"/>
      <c r="G13" s="30"/>
      <c r="H13" s="29"/>
      <c r="I13" s="31"/>
      <c r="J13" s="29"/>
      <c r="K13" s="29"/>
      <c r="L13" s="32">
        <f>SUM(L7:L12)</f>
        <v>0</v>
      </c>
      <c r="M13" s="32">
        <f>SUM(M7:M12)</f>
        <v>0</v>
      </c>
      <c r="N13" s="18"/>
      <c r="O13" s="18"/>
      <c r="P13" s="19"/>
      <c r="Q13" s="22"/>
      <c r="R13" s="4"/>
    </row>
    <row r="14" spans="1:18" ht="15" customHeight="1">
      <c r="A14" s="3" t="s">
        <v>23</v>
      </c>
      <c r="B14" s="3"/>
      <c r="C14" s="3"/>
      <c r="D14" s="33"/>
      <c r="E14" s="3"/>
      <c r="F14" s="3"/>
      <c r="G14" s="3"/>
      <c r="H14" s="3"/>
      <c r="I14" s="3"/>
      <c r="J14" s="3"/>
      <c r="K14" s="3"/>
      <c r="L14" s="3"/>
      <c r="N14" s="18"/>
      <c r="O14" s="18"/>
      <c r="P14" s="19"/>
      <c r="Q14" s="22"/>
      <c r="R14" s="4"/>
    </row>
    <row r="15" spans="1:18" ht="17.25" customHeight="1">
      <c r="A15" s="3" t="s">
        <v>24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34"/>
      <c r="O15" s="34"/>
      <c r="P15" s="34"/>
      <c r="Q15" s="4"/>
      <c r="R15" s="4"/>
    </row>
    <row r="16" spans="1:18" ht="17.25" customHeight="1">
      <c r="A16" s="3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34"/>
      <c r="O16" s="34"/>
      <c r="P16" s="34"/>
      <c r="Q16" s="4"/>
      <c r="R16" s="4"/>
    </row>
    <row r="17" spans="1:18" ht="17.25" customHeight="1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4"/>
      <c r="O17" s="34"/>
      <c r="P17" s="34"/>
      <c r="Q17" s="4"/>
      <c r="R17" s="4"/>
    </row>
    <row r="18" spans="1:18" ht="17.25" customHeight="1">
      <c r="A18" s="51" t="s">
        <v>138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34"/>
      <c r="O18" s="34"/>
      <c r="P18" s="34"/>
      <c r="Q18" s="4"/>
      <c r="R18" s="4"/>
    </row>
    <row r="19" spans="1:18" ht="17.25" customHeight="1">
      <c r="A19" s="51" t="s">
        <v>126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N19" s="34"/>
      <c r="O19" s="34"/>
      <c r="P19" s="34"/>
      <c r="Q19" s="4"/>
      <c r="R19" s="4"/>
    </row>
    <row r="20" spans="1:18" ht="17.25" customHeight="1">
      <c r="A20" s="51" t="s">
        <v>127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N20" s="34"/>
      <c r="O20" s="34"/>
      <c r="P20" s="34"/>
      <c r="Q20" s="4"/>
      <c r="R20" s="4"/>
    </row>
    <row r="21" spans="1:18" ht="17.25" customHeight="1">
      <c r="A21" s="141" t="s">
        <v>128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N21" s="34"/>
      <c r="O21" s="34"/>
      <c r="P21" s="34"/>
      <c r="Q21" s="4"/>
      <c r="R21" s="4"/>
    </row>
    <row r="22" spans="1:18" ht="17.25" customHeight="1">
      <c r="A22" s="141" t="s">
        <v>130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4"/>
      <c r="O22" s="34"/>
      <c r="P22" s="34"/>
      <c r="Q22" s="4"/>
      <c r="R22" s="4"/>
    </row>
    <row r="23" spans="1:18" ht="24.75" customHeight="1">
      <c r="A23" s="145" t="s">
        <v>132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34"/>
      <c r="O23" s="34"/>
      <c r="P23" s="34"/>
      <c r="Q23" s="4"/>
      <c r="R23" s="4"/>
    </row>
    <row r="24" spans="1:18" ht="17.25" customHeight="1">
      <c r="A24" s="4" t="s">
        <v>27</v>
      </c>
      <c r="B24" s="4"/>
      <c r="C24" s="4"/>
      <c r="D24" s="4"/>
      <c r="E24" s="4"/>
      <c r="F24" s="4"/>
      <c r="I24" s="18"/>
      <c r="J24" s="4"/>
      <c r="K24" s="4"/>
      <c r="L24" s="18"/>
      <c r="M24" s="34"/>
      <c r="N24" s="34"/>
      <c r="O24" s="34"/>
      <c r="P24" s="34"/>
      <c r="Q24" s="4"/>
      <c r="R24" s="4"/>
    </row>
    <row r="25" spans="1:18" ht="17.25" customHeight="1">
      <c r="A25" s="4" t="s">
        <v>28</v>
      </c>
      <c r="B25" s="4"/>
      <c r="C25" s="4"/>
      <c r="D25" s="4"/>
      <c r="E25" s="4"/>
      <c r="F25" s="4"/>
      <c r="I25" s="18"/>
      <c r="J25" s="4"/>
      <c r="K25" s="4"/>
      <c r="L25" s="18"/>
      <c r="M25" s="34"/>
      <c r="N25" s="34"/>
      <c r="O25" s="34"/>
      <c r="P25" s="34"/>
      <c r="Q25" s="4"/>
      <c r="R25" s="4"/>
    </row>
    <row r="26" spans="1:18" ht="17.25" customHeight="1">
      <c r="A26" s="4" t="s">
        <v>29</v>
      </c>
      <c r="B26" s="4"/>
      <c r="C26" s="4"/>
      <c r="D26" s="4"/>
      <c r="E26" s="4"/>
      <c r="F26" s="4"/>
      <c r="I26" s="4"/>
      <c r="J26" s="4"/>
      <c r="K26" s="4"/>
      <c r="L26" s="18"/>
      <c r="M26" s="34"/>
      <c r="N26" s="34"/>
      <c r="O26" s="34"/>
      <c r="P26" s="34"/>
      <c r="Q26" s="4"/>
      <c r="R26" s="4"/>
    </row>
    <row r="27" spans="1:18" ht="17.25" customHeight="1">
      <c r="A27" s="35"/>
      <c r="B27" s="36"/>
      <c r="C27" s="4"/>
      <c r="D27" s="4"/>
      <c r="E27" s="4"/>
      <c r="F27" s="4"/>
      <c r="G27" s="4"/>
      <c r="H27" s="4"/>
      <c r="I27" s="4"/>
      <c r="J27" s="4"/>
      <c r="K27" s="4"/>
      <c r="L27" s="18"/>
      <c r="M27" s="34"/>
      <c r="N27" s="34"/>
      <c r="O27" s="34"/>
      <c r="P27" s="34"/>
      <c r="Q27" s="4"/>
      <c r="R27" s="4"/>
    </row>
    <row r="28" spans="16:18" ht="17.25" customHeight="1">
      <c r="P28" s="34"/>
      <c r="Q28" s="4"/>
      <c r="R28" s="4"/>
    </row>
    <row r="29" ht="17.25" customHeight="1"/>
    <row r="30" ht="17.25" customHeight="1"/>
    <row r="31" ht="17.25" customHeight="1"/>
    <row r="34" ht="38.25" customHeight="1"/>
    <row r="35" ht="15" customHeight="1"/>
    <row r="36" ht="1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35.25" customHeight="1"/>
    <row r="46" ht="12.75" customHeight="1"/>
    <row r="47" ht="12.75" customHeight="1"/>
    <row r="50" ht="16.5" customHeight="1"/>
    <row r="51" ht="16.5" customHeight="1"/>
    <row r="52" spans="16:17" ht="16.5" customHeight="1">
      <c r="P52" s="18"/>
      <c r="Q52" s="4"/>
    </row>
    <row r="53" spans="16:17" ht="16.5" customHeight="1">
      <c r="P53" s="18"/>
      <c r="Q53" s="4"/>
    </row>
    <row r="54" spans="16:17" ht="16.5" customHeight="1">
      <c r="P54" s="18"/>
      <c r="Q54" s="4"/>
    </row>
    <row r="55" spans="16:17" ht="16.5" customHeight="1">
      <c r="P55" s="18"/>
      <c r="Q55" s="4"/>
    </row>
    <row r="56" spans="16:17" ht="16.5" customHeight="1">
      <c r="P56" s="18"/>
      <c r="Q56" s="4"/>
    </row>
    <row r="57" ht="16.5" customHeight="1"/>
    <row r="58" ht="16.5" customHeight="1"/>
    <row r="59" ht="16.5" customHeight="1"/>
    <row r="60" ht="16.5" customHeight="1"/>
    <row r="61" ht="16.5" customHeight="1"/>
    <row r="62" ht="36" customHeight="1"/>
    <row r="63" ht="12.75" customHeight="1"/>
    <row r="65" ht="35.25" customHeight="1"/>
    <row r="66" ht="12.75" customHeight="1"/>
    <row r="67" ht="12.75" customHeight="1"/>
    <row r="68" ht="26.25" customHeight="1"/>
    <row r="69" ht="12.75" customHeight="1"/>
    <row r="70" ht="12.75" customHeight="1"/>
    <row r="71" ht="12.75" customHeight="1"/>
    <row r="73" ht="15" customHeight="1"/>
    <row r="74" ht="21.75" customHeight="1"/>
  </sheetData>
  <mergeCells count="2">
    <mergeCell ref="A5:M5"/>
    <mergeCell ref="A23:M23"/>
  </mergeCells>
  <printOptions/>
  <pageMargins left="0.47" right="0.4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20"/>
  <sheetViews>
    <sheetView workbookViewId="0" topLeftCell="A1">
      <selection activeCell="A16" sqref="A16:E16"/>
    </sheetView>
  </sheetViews>
  <sheetFormatPr defaultColWidth="9.00390625" defaultRowHeight="12.75"/>
  <cols>
    <col min="1" max="1" width="5.625" style="0" customWidth="1"/>
    <col min="4" max="4" width="8.625" style="0" customWidth="1"/>
    <col min="5" max="5" width="24.25390625" style="0" customWidth="1"/>
  </cols>
  <sheetData>
    <row r="4" spans="1:13" ht="15.75">
      <c r="A4" s="35"/>
      <c r="B4" s="113"/>
      <c r="C4" s="4"/>
      <c r="D4" s="4"/>
      <c r="I4" s="4"/>
      <c r="J4" s="4"/>
      <c r="K4" s="4"/>
      <c r="L4" s="18"/>
      <c r="M4" s="34"/>
    </row>
    <row r="5" spans="1:13" ht="12.75">
      <c r="A5" s="35"/>
      <c r="B5" s="36"/>
      <c r="C5" s="4"/>
      <c r="D5" s="4"/>
      <c r="E5" s="4"/>
      <c r="F5" s="4"/>
      <c r="G5" s="4"/>
      <c r="H5" s="4"/>
      <c r="I5" s="4"/>
      <c r="J5" s="4"/>
      <c r="K5" s="4"/>
      <c r="L5" s="18"/>
      <c r="M5" s="34"/>
    </row>
    <row r="6" spans="1:11" ht="12.75">
      <c r="A6" s="4" t="s">
        <v>0</v>
      </c>
      <c r="B6" s="4"/>
      <c r="C6" s="4"/>
      <c r="K6" t="s">
        <v>80</v>
      </c>
    </row>
    <row r="7" spans="1:11" ht="13.5" thickBot="1">
      <c r="A7" s="4"/>
      <c r="B7" s="4"/>
      <c r="C7" s="4"/>
      <c r="K7" t="s">
        <v>88</v>
      </c>
    </row>
    <row r="8" spans="1:13" ht="18.75" thickBot="1">
      <c r="A8" s="146" t="s">
        <v>81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8"/>
    </row>
    <row r="9" spans="1:13" ht="38.25">
      <c r="A9" s="114" t="s">
        <v>57</v>
      </c>
      <c r="B9" s="115" t="s">
        <v>4</v>
      </c>
      <c r="C9" s="115" t="s">
        <v>5</v>
      </c>
      <c r="D9" s="115" t="s">
        <v>6</v>
      </c>
      <c r="E9" s="115" t="s">
        <v>7</v>
      </c>
      <c r="F9" s="115" t="s">
        <v>8</v>
      </c>
      <c r="G9" s="115" t="s">
        <v>9</v>
      </c>
      <c r="H9" s="115" t="s">
        <v>58</v>
      </c>
      <c r="I9" s="115" t="s">
        <v>11</v>
      </c>
      <c r="J9" s="115" t="s">
        <v>12</v>
      </c>
      <c r="K9" s="115" t="s">
        <v>82</v>
      </c>
      <c r="L9" s="97" t="s">
        <v>14</v>
      </c>
      <c r="M9" s="115" t="s">
        <v>15</v>
      </c>
    </row>
    <row r="10" spans="1:13" ht="26.25" customHeight="1">
      <c r="A10" s="13">
        <v>1</v>
      </c>
      <c r="B10" s="13"/>
      <c r="C10" s="103"/>
      <c r="D10" s="103">
        <v>1</v>
      </c>
      <c r="E10" s="116" t="s">
        <v>83</v>
      </c>
      <c r="F10" s="103" t="s">
        <v>16</v>
      </c>
      <c r="G10" s="15">
        <v>612</v>
      </c>
      <c r="H10" s="103"/>
      <c r="I10" s="82"/>
      <c r="J10" s="81"/>
      <c r="K10" s="82">
        <f>I10*J10+I10</f>
        <v>0</v>
      </c>
      <c r="L10" s="16">
        <f>G10*I10</f>
        <v>0</v>
      </c>
      <c r="M10" s="82">
        <f>L10*J10+L10</f>
        <v>0</v>
      </c>
    </row>
    <row r="11" spans="1:13" ht="27" customHeight="1">
      <c r="A11" s="13">
        <v>2</v>
      </c>
      <c r="B11" s="24"/>
      <c r="C11" s="104"/>
      <c r="D11" s="104" t="s">
        <v>21</v>
      </c>
      <c r="E11" s="117" t="s">
        <v>89</v>
      </c>
      <c r="F11" s="104" t="s">
        <v>84</v>
      </c>
      <c r="G11" s="25">
        <v>468</v>
      </c>
      <c r="H11" s="104"/>
      <c r="I11" s="118"/>
      <c r="J11" s="119"/>
      <c r="K11" s="82">
        <f>I11*J11+I11</f>
        <v>0</v>
      </c>
      <c r="L11" s="16">
        <f>G11*I11</f>
        <v>0</v>
      </c>
      <c r="M11" s="82">
        <f>L11*J11+L11</f>
        <v>0</v>
      </c>
    </row>
    <row r="12" spans="1:13" ht="13.5" customHeight="1">
      <c r="A12" s="28"/>
      <c r="B12" s="29" t="s">
        <v>22</v>
      </c>
      <c r="C12" s="120"/>
      <c r="D12" s="120"/>
      <c r="E12" s="120"/>
      <c r="F12" s="120"/>
      <c r="G12" s="30"/>
      <c r="H12" s="120"/>
      <c r="I12" s="121"/>
      <c r="J12" s="120"/>
      <c r="K12" s="122"/>
      <c r="L12" s="16">
        <f>SUM(L10:L11)</f>
        <v>0</v>
      </c>
      <c r="M12" s="82">
        <f>SUM(M10:M11)</f>
        <v>0</v>
      </c>
    </row>
    <row r="13" spans="1:13" ht="12.75">
      <c r="A13" s="3" t="s">
        <v>85</v>
      </c>
      <c r="B13" s="3"/>
      <c r="C13" s="3"/>
      <c r="D13" s="3"/>
      <c r="E13" s="3"/>
      <c r="F13" s="3"/>
      <c r="G13" s="3"/>
      <c r="H13" s="3"/>
      <c r="I13" s="3"/>
      <c r="J13" s="3"/>
      <c r="K13" s="18"/>
      <c r="L13" s="3"/>
      <c r="M13" s="123"/>
    </row>
    <row r="14" spans="1:13" ht="12.75">
      <c r="A14" s="3" t="s">
        <v>86</v>
      </c>
      <c r="B14" s="3"/>
      <c r="C14" s="3"/>
      <c r="D14" s="3"/>
      <c r="E14" s="3"/>
      <c r="F14" s="3"/>
      <c r="G14" s="3"/>
      <c r="H14" s="3"/>
      <c r="I14" s="3"/>
      <c r="J14" s="3"/>
      <c r="K14" s="18"/>
      <c r="L14" s="3"/>
      <c r="M14" s="123"/>
    </row>
    <row r="15" spans="1:13" ht="12.75">
      <c r="A15" s="149" t="s">
        <v>87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23"/>
    </row>
    <row r="16" spans="1:13" ht="12.75">
      <c r="A16" s="51" t="s">
        <v>138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3"/>
    </row>
    <row r="17" spans="1:13" ht="12.75">
      <c r="A17" s="3" t="s">
        <v>27</v>
      </c>
      <c r="B17" s="3"/>
      <c r="C17" s="3"/>
      <c r="D17" s="3"/>
      <c r="E17" s="3"/>
      <c r="F17" s="3"/>
      <c r="G17" s="123"/>
      <c r="H17" s="123"/>
      <c r="J17" s="123"/>
      <c r="K17" s="123"/>
      <c r="L17" s="123"/>
      <c r="M17" s="123"/>
    </row>
    <row r="18" spans="1:13" ht="12.75">
      <c r="A18" s="3" t="s">
        <v>28</v>
      </c>
      <c r="B18" s="3"/>
      <c r="C18" s="3"/>
      <c r="D18" s="3"/>
      <c r="E18" s="3"/>
      <c r="F18" s="3"/>
      <c r="G18" s="123"/>
      <c r="H18" s="123"/>
      <c r="I18" s="123"/>
      <c r="J18" s="123"/>
      <c r="K18" s="123"/>
      <c r="L18" s="123"/>
      <c r="M18" s="123"/>
    </row>
    <row r="19" spans="1:13" ht="12.75">
      <c r="A19" s="3" t="s">
        <v>29</v>
      </c>
      <c r="B19" s="3"/>
      <c r="C19" s="3"/>
      <c r="D19" s="3"/>
      <c r="E19" s="3"/>
      <c r="F19" s="3"/>
      <c r="G19" s="123"/>
      <c r="H19" s="123"/>
      <c r="I19" s="123"/>
      <c r="J19" s="123"/>
      <c r="K19" s="123"/>
      <c r="L19" s="123"/>
      <c r="M19" s="123"/>
    </row>
    <row r="20" ht="12.75">
      <c r="I20" s="123"/>
    </row>
  </sheetData>
  <mergeCells count="2">
    <mergeCell ref="A8:M8"/>
    <mergeCell ref="A15:L15"/>
  </mergeCells>
  <printOptions/>
  <pageMargins left="0.47" right="0.43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8" sqref="A18:E18"/>
    </sheetView>
  </sheetViews>
  <sheetFormatPr defaultColWidth="9.00390625" defaultRowHeight="12.75"/>
  <cols>
    <col min="1" max="1" width="6.75390625" style="0" customWidth="1"/>
    <col min="5" max="5" width="21.375" style="0" bestFit="1" customWidth="1"/>
    <col min="6" max="6" width="11.00390625" style="0" customWidth="1"/>
    <col min="7" max="7" width="7.625" style="0" customWidth="1"/>
  </cols>
  <sheetData>
    <row r="1" ht="12.75">
      <c r="A1" s="35"/>
    </row>
    <row r="2" ht="12.75">
      <c r="A2" s="35"/>
    </row>
    <row r="3" spans="1:9" ht="13.5" thickBot="1">
      <c r="A3" s="35"/>
      <c r="I3" s="37" t="s">
        <v>110</v>
      </c>
    </row>
    <row r="4" spans="1:13" ht="18.75" thickBot="1">
      <c r="A4" s="146" t="s">
        <v>56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</row>
    <row r="5" spans="1:13" ht="36">
      <c r="A5" s="75" t="s">
        <v>57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58</v>
      </c>
      <c r="I5" s="8" t="s">
        <v>11</v>
      </c>
      <c r="J5" s="76" t="s">
        <v>12</v>
      </c>
      <c r="K5" s="76" t="s">
        <v>32</v>
      </c>
      <c r="L5" s="77" t="s">
        <v>14</v>
      </c>
      <c r="M5" s="78" t="s">
        <v>15</v>
      </c>
    </row>
    <row r="6" spans="1:13" ht="25.5">
      <c r="A6" s="12">
        <v>1</v>
      </c>
      <c r="B6" s="79"/>
      <c r="C6" s="13"/>
      <c r="D6" s="13" t="s">
        <v>20</v>
      </c>
      <c r="E6" s="14" t="s">
        <v>111</v>
      </c>
      <c r="F6" s="80" t="s">
        <v>59</v>
      </c>
      <c r="G6" s="15">
        <v>108</v>
      </c>
      <c r="H6" s="13"/>
      <c r="I6" s="16"/>
      <c r="J6" s="81"/>
      <c r="K6" s="82">
        <f>I6*J6+I6</f>
        <v>0</v>
      </c>
      <c r="L6" s="16">
        <f>G6*I6</f>
        <v>0</v>
      </c>
      <c r="M6" s="83">
        <f>L6*J6+L6</f>
        <v>0</v>
      </c>
    </row>
    <row r="7" spans="1:13" ht="25.5">
      <c r="A7" s="23">
        <v>2</v>
      </c>
      <c r="B7" s="84"/>
      <c r="C7" s="24"/>
      <c r="D7" s="24" t="s">
        <v>21</v>
      </c>
      <c r="E7" s="48" t="s">
        <v>114</v>
      </c>
      <c r="F7" s="80" t="s">
        <v>59</v>
      </c>
      <c r="G7" s="25">
        <v>108</v>
      </c>
      <c r="H7" s="24"/>
      <c r="I7" s="16"/>
      <c r="J7" s="81"/>
      <c r="K7" s="82">
        <f>I7*J7+I7</f>
        <v>0</v>
      </c>
      <c r="L7" s="16">
        <f>G7*I7</f>
        <v>0</v>
      </c>
      <c r="M7" s="83">
        <f>L7*J7+L7</f>
        <v>0</v>
      </c>
    </row>
    <row r="8" spans="1:13" ht="25.5">
      <c r="A8" s="23">
        <v>3</v>
      </c>
      <c r="B8" s="84"/>
      <c r="C8" s="24"/>
      <c r="D8" s="24" t="s">
        <v>21</v>
      </c>
      <c r="E8" s="48" t="s">
        <v>112</v>
      </c>
      <c r="F8" s="80" t="s">
        <v>59</v>
      </c>
      <c r="G8" s="25">
        <v>144</v>
      </c>
      <c r="H8" s="24"/>
      <c r="I8" s="16"/>
      <c r="J8" s="81"/>
      <c r="K8" s="82">
        <f>I8*J8+I8</f>
        <v>0</v>
      </c>
      <c r="L8" s="16">
        <f>G8*I8</f>
        <v>0</v>
      </c>
      <c r="M8" s="83">
        <f>L8*J8+L8</f>
        <v>0</v>
      </c>
    </row>
    <row r="9" spans="1:13" ht="89.25">
      <c r="A9" s="13">
        <v>4</v>
      </c>
      <c r="B9" s="79"/>
      <c r="C9" s="13"/>
      <c r="D9" s="13" t="s">
        <v>37</v>
      </c>
      <c r="E9" s="14" t="s">
        <v>115</v>
      </c>
      <c r="F9" s="80" t="s">
        <v>59</v>
      </c>
      <c r="G9" s="15">
        <v>108</v>
      </c>
      <c r="H9" s="13"/>
      <c r="I9" s="16"/>
      <c r="J9" s="81"/>
      <c r="K9" s="82">
        <f>I9*J9+I9</f>
        <v>0</v>
      </c>
      <c r="L9" s="16">
        <f>G9*I9</f>
        <v>0</v>
      </c>
      <c r="M9" s="83">
        <f>L9*J9+L9</f>
        <v>0</v>
      </c>
    </row>
    <row r="10" spans="1:13" ht="13.5" thickBot="1">
      <c r="A10" s="85"/>
      <c r="B10" s="86" t="s">
        <v>22</v>
      </c>
      <c r="C10" s="87"/>
      <c r="D10" s="87"/>
      <c r="E10" s="88"/>
      <c r="F10" s="87"/>
      <c r="G10" s="89"/>
      <c r="H10" s="87"/>
      <c r="I10" s="90"/>
      <c r="J10" s="91"/>
      <c r="K10" s="91"/>
      <c r="L10" s="92">
        <f>SUM(L6:L9)</f>
        <v>0</v>
      </c>
      <c r="M10" s="93">
        <f>SUM(M6:M9)</f>
        <v>0</v>
      </c>
    </row>
    <row r="11" spans="1:13" ht="42.75" customHeight="1">
      <c r="A11" s="152" t="s">
        <v>113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3" ht="12.75">
      <c r="A12" s="4" t="s">
        <v>60</v>
      </c>
      <c r="B12" s="4"/>
      <c r="C12" s="4"/>
      <c r="D12" s="4"/>
      <c r="E12" s="4"/>
      <c r="F12" s="4"/>
      <c r="G12" s="4"/>
      <c r="H12" s="4"/>
      <c r="I12" s="4"/>
      <c r="J12" s="4"/>
      <c r="K12" s="18"/>
      <c r="L12" s="4"/>
      <c r="M12" s="56"/>
    </row>
    <row r="13" spans="1:12" ht="12.75">
      <c r="A13" s="4" t="s">
        <v>61</v>
      </c>
      <c r="B13" s="4"/>
      <c r="C13" s="4"/>
      <c r="D13" s="4"/>
      <c r="E13" s="4"/>
      <c r="F13" s="4"/>
      <c r="G13" s="4"/>
      <c r="H13" s="4"/>
      <c r="I13" s="4"/>
      <c r="J13" s="4"/>
      <c r="K13" s="18"/>
      <c r="L13" s="4"/>
    </row>
    <row r="14" spans="1:12" ht="12.75">
      <c r="A14" s="4" t="s">
        <v>62</v>
      </c>
      <c r="B14" s="4"/>
      <c r="C14" s="4"/>
      <c r="D14" s="4"/>
      <c r="E14" s="4"/>
      <c r="F14" s="4"/>
      <c r="G14" s="4"/>
      <c r="H14" s="4"/>
      <c r="I14" s="4"/>
      <c r="J14" s="4"/>
      <c r="K14" s="18"/>
      <c r="L14" s="4"/>
    </row>
    <row r="15" spans="1:12" ht="12.75">
      <c r="A15" s="94" t="s">
        <v>63</v>
      </c>
      <c r="B15" s="4"/>
      <c r="C15" s="4"/>
      <c r="D15" s="4"/>
      <c r="E15" s="4"/>
      <c r="F15" s="4"/>
      <c r="G15" s="4"/>
      <c r="H15" s="4"/>
      <c r="I15" s="4"/>
      <c r="J15" s="4"/>
      <c r="K15" s="18"/>
      <c r="L15" s="4"/>
    </row>
    <row r="16" ht="12.75">
      <c r="A16" s="95" t="s">
        <v>64</v>
      </c>
    </row>
    <row r="17" ht="12.75">
      <c r="A17" s="95" t="s">
        <v>134</v>
      </c>
    </row>
    <row r="18" spans="1:5" ht="12.75">
      <c r="A18" s="51" t="s">
        <v>138</v>
      </c>
      <c r="B18" s="124"/>
      <c r="C18" s="124"/>
      <c r="D18" s="124"/>
      <c r="E18" s="124"/>
    </row>
    <row r="19" spans="1:6" ht="12.75">
      <c r="A19" s="4" t="s">
        <v>27</v>
      </c>
      <c r="B19" s="4"/>
      <c r="C19" s="4"/>
      <c r="D19" s="4"/>
      <c r="E19" s="4"/>
      <c r="F19" s="4"/>
    </row>
    <row r="20" spans="1:6" ht="12.75">
      <c r="A20" s="4" t="s">
        <v>28</v>
      </c>
      <c r="B20" s="4"/>
      <c r="C20" s="4"/>
      <c r="D20" s="4"/>
      <c r="E20" s="4"/>
      <c r="F20" s="4"/>
    </row>
    <row r="21" spans="1:8" ht="12.75">
      <c r="A21" s="4" t="s">
        <v>29</v>
      </c>
      <c r="B21" s="4"/>
      <c r="C21" s="4"/>
      <c r="D21" s="4"/>
      <c r="E21" s="4"/>
      <c r="F21" s="4"/>
      <c r="H21" s="2"/>
    </row>
  </sheetData>
  <mergeCells count="2">
    <mergeCell ref="A4:M4"/>
    <mergeCell ref="A11:M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1" sqref="A21:E21"/>
    </sheetView>
  </sheetViews>
  <sheetFormatPr defaultColWidth="9.00390625" defaultRowHeight="12.75"/>
  <cols>
    <col min="1" max="1" width="5.00390625" style="0" customWidth="1"/>
    <col min="4" max="4" width="7.375" style="0" customWidth="1"/>
    <col min="5" max="5" width="24.75390625" style="0" customWidth="1"/>
    <col min="6" max="6" width="13.75390625" style="0" customWidth="1"/>
    <col min="7" max="7" width="8.75390625" style="0" customWidth="1"/>
    <col min="10" max="10" width="8.00390625" style="0" customWidth="1"/>
  </cols>
  <sheetData>
    <row r="1" spans="1:12" ht="13.5" thickBot="1">
      <c r="A1" s="35"/>
      <c r="B1" s="35" t="s">
        <v>0</v>
      </c>
      <c r="I1" s="47" t="s">
        <v>116</v>
      </c>
      <c r="K1" s="18"/>
      <c r="L1" s="4"/>
    </row>
    <row r="2" spans="1:13" ht="18.75" thickBot="1">
      <c r="A2" s="153" t="s">
        <v>65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</row>
    <row r="3" spans="1:13" ht="36">
      <c r="A3" s="96" t="s">
        <v>57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58</v>
      </c>
      <c r="I3" s="6" t="s">
        <v>11</v>
      </c>
      <c r="J3" s="7" t="s">
        <v>12</v>
      </c>
      <c r="K3" s="7" t="s">
        <v>32</v>
      </c>
      <c r="L3" s="97" t="s">
        <v>14</v>
      </c>
      <c r="M3" s="98" t="s">
        <v>15</v>
      </c>
    </row>
    <row r="4" spans="1:13" ht="25.5">
      <c r="A4" s="12">
        <v>1</v>
      </c>
      <c r="B4" s="99"/>
      <c r="C4" s="14"/>
      <c r="D4" s="14">
        <v>2</v>
      </c>
      <c r="E4" s="14" t="s">
        <v>34</v>
      </c>
      <c r="F4" s="14" t="s">
        <v>16</v>
      </c>
      <c r="G4" s="100">
        <v>672</v>
      </c>
      <c r="H4" s="13"/>
      <c r="I4" s="40"/>
      <c r="J4" s="101"/>
      <c r="K4" s="40">
        <f>I4*J4+I4</f>
        <v>0</v>
      </c>
      <c r="L4" s="16">
        <f>G4*I4</f>
        <v>0</v>
      </c>
      <c r="M4" s="102">
        <f>L4*J4+L4</f>
        <v>0</v>
      </c>
    </row>
    <row r="5" spans="1:13" ht="25.5">
      <c r="A5" s="12">
        <v>2</v>
      </c>
      <c r="B5" s="79"/>
      <c r="C5" s="14"/>
      <c r="D5" s="13">
        <v>1</v>
      </c>
      <c r="E5" s="14" t="s">
        <v>34</v>
      </c>
      <c r="F5" s="13" t="s">
        <v>16</v>
      </c>
      <c r="G5" s="103">
        <v>72</v>
      </c>
      <c r="H5" s="13"/>
      <c r="I5" s="40"/>
      <c r="J5" s="101"/>
      <c r="K5" s="40">
        <f aca="true" t="shared" si="0" ref="K5:K13">I5*J5+I5</f>
        <v>0</v>
      </c>
      <c r="L5" s="16">
        <f aca="true" t="shared" si="1" ref="L5:L13">G5*I5</f>
        <v>0</v>
      </c>
      <c r="M5" s="102">
        <f aca="true" t="shared" si="2" ref="M5:M13">L5*J5+L5</f>
        <v>0</v>
      </c>
    </row>
    <row r="6" spans="1:13" ht="25.5">
      <c r="A6" s="12">
        <v>3</v>
      </c>
      <c r="B6" s="79"/>
      <c r="C6" s="14"/>
      <c r="D6" s="13">
        <v>1</v>
      </c>
      <c r="E6" s="99" t="s">
        <v>66</v>
      </c>
      <c r="F6" s="13" t="s">
        <v>67</v>
      </c>
      <c r="G6" s="103">
        <v>24</v>
      </c>
      <c r="H6" s="13"/>
      <c r="I6" s="40"/>
      <c r="J6" s="101"/>
      <c r="K6" s="40">
        <f t="shared" si="0"/>
        <v>0</v>
      </c>
      <c r="L6" s="16">
        <f t="shared" si="1"/>
        <v>0</v>
      </c>
      <c r="M6" s="102">
        <f t="shared" si="2"/>
        <v>0</v>
      </c>
    </row>
    <row r="7" spans="1:13" ht="25.5">
      <c r="A7" s="12">
        <v>4</v>
      </c>
      <c r="B7" s="79"/>
      <c r="C7" s="14"/>
      <c r="D7" s="13">
        <v>0</v>
      </c>
      <c r="E7" s="14" t="s">
        <v>34</v>
      </c>
      <c r="F7" s="13" t="s">
        <v>117</v>
      </c>
      <c r="G7" s="103">
        <v>96</v>
      </c>
      <c r="H7" s="13"/>
      <c r="I7" s="40"/>
      <c r="J7" s="101"/>
      <c r="K7" s="40">
        <f t="shared" si="0"/>
        <v>0</v>
      </c>
      <c r="L7" s="16">
        <f t="shared" si="1"/>
        <v>0</v>
      </c>
      <c r="M7" s="102">
        <f t="shared" si="2"/>
        <v>0</v>
      </c>
    </row>
    <row r="8" spans="1:13" ht="16.5" customHeight="1">
      <c r="A8" s="12">
        <v>5</v>
      </c>
      <c r="B8" s="79"/>
      <c r="C8" s="14"/>
      <c r="D8" s="13" t="s">
        <v>20</v>
      </c>
      <c r="E8" s="14" t="s">
        <v>72</v>
      </c>
      <c r="F8" s="13" t="s">
        <v>117</v>
      </c>
      <c r="G8" s="103">
        <v>324</v>
      </c>
      <c r="H8" s="13"/>
      <c r="I8" s="40"/>
      <c r="J8" s="101"/>
      <c r="K8" s="40">
        <f t="shared" si="0"/>
        <v>0</v>
      </c>
      <c r="L8" s="16">
        <f t="shared" si="1"/>
        <v>0</v>
      </c>
      <c r="M8" s="102">
        <f t="shared" si="2"/>
        <v>0</v>
      </c>
    </row>
    <row r="9" spans="1:13" ht="38.25">
      <c r="A9" s="12">
        <v>6</v>
      </c>
      <c r="B9" s="79"/>
      <c r="C9" s="14"/>
      <c r="D9" s="13" t="s">
        <v>21</v>
      </c>
      <c r="E9" s="14" t="s">
        <v>120</v>
      </c>
      <c r="F9" s="13" t="s">
        <v>117</v>
      </c>
      <c r="G9" s="103">
        <v>36</v>
      </c>
      <c r="H9" s="13"/>
      <c r="I9" s="40"/>
      <c r="J9" s="101"/>
      <c r="K9" s="40">
        <f t="shared" si="0"/>
        <v>0</v>
      </c>
      <c r="L9" s="16">
        <f t="shared" si="1"/>
        <v>0</v>
      </c>
      <c r="M9" s="102">
        <f t="shared" si="2"/>
        <v>0</v>
      </c>
    </row>
    <row r="10" spans="1:13" ht="30" customHeight="1">
      <c r="A10" s="12">
        <v>7</v>
      </c>
      <c r="B10" s="79"/>
      <c r="C10" s="14"/>
      <c r="D10" s="13" t="s">
        <v>21</v>
      </c>
      <c r="E10" s="14" t="s">
        <v>121</v>
      </c>
      <c r="F10" s="13" t="s">
        <v>118</v>
      </c>
      <c r="G10" s="103">
        <v>180</v>
      </c>
      <c r="H10" s="13"/>
      <c r="I10" s="40"/>
      <c r="J10" s="101"/>
      <c r="K10" s="40">
        <f t="shared" si="0"/>
        <v>0</v>
      </c>
      <c r="L10" s="16">
        <f t="shared" si="1"/>
        <v>0</v>
      </c>
      <c r="M10" s="102">
        <f t="shared" si="2"/>
        <v>0</v>
      </c>
    </row>
    <row r="11" spans="1:13" ht="30.75" customHeight="1">
      <c r="A11" s="12">
        <v>8</v>
      </c>
      <c r="B11" s="84"/>
      <c r="C11" s="48"/>
      <c r="D11" s="24" t="s">
        <v>37</v>
      </c>
      <c r="E11" s="48" t="s">
        <v>68</v>
      </c>
      <c r="F11" s="24" t="s">
        <v>16</v>
      </c>
      <c r="G11" s="104">
        <v>72</v>
      </c>
      <c r="H11" s="24"/>
      <c r="I11" s="40"/>
      <c r="J11" s="101"/>
      <c r="K11" s="40">
        <f t="shared" si="0"/>
        <v>0</v>
      </c>
      <c r="L11" s="16">
        <f t="shared" si="1"/>
        <v>0</v>
      </c>
      <c r="M11" s="102">
        <f t="shared" si="2"/>
        <v>0</v>
      </c>
    </row>
    <row r="12" spans="1:13" ht="20.25" customHeight="1">
      <c r="A12" s="12">
        <v>9</v>
      </c>
      <c r="B12" s="84"/>
      <c r="C12" s="48"/>
      <c r="D12" s="24" t="s">
        <v>37</v>
      </c>
      <c r="E12" s="48" t="s">
        <v>69</v>
      </c>
      <c r="F12" s="24" t="s">
        <v>119</v>
      </c>
      <c r="G12" s="104">
        <v>36</v>
      </c>
      <c r="H12" s="24"/>
      <c r="I12" s="40"/>
      <c r="J12" s="101"/>
      <c r="K12" s="40">
        <f t="shared" si="0"/>
        <v>0</v>
      </c>
      <c r="L12" s="16">
        <f t="shared" si="1"/>
        <v>0</v>
      </c>
      <c r="M12" s="102">
        <f t="shared" si="2"/>
        <v>0</v>
      </c>
    </row>
    <row r="13" spans="1:13" ht="27.75" customHeight="1" thickBot="1">
      <c r="A13" s="12">
        <v>10</v>
      </c>
      <c r="B13" s="84"/>
      <c r="C13" s="48"/>
      <c r="D13" s="24" t="s">
        <v>37</v>
      </c>
      <c r="E13" s="48" t="s">
        <v>121</v>
      </c>
      <c r="F13" s="24" t="s">
        <v>117</v>
      </c>
      <c r="G13" s="104">
        <v>36</v>
      </c>
      <c r="H13" s="24"/>
      <c r="I13" s="40"/>
      <c r="J13" s="101"/>
      <c r="K13" s="40">
        <f t="shared" si="0"/>
        <v>0</v>
      </c>
      <c r="L13" s="16">
        <f t="shared" si="1"/>
        <v>0</v>
      </c>
      <c r="M13" s="102">
        <f t="shared" si="2"/>
        <v>0</v>
      </c>
    </row>
    <row r="14" spans="1:13" ht="23.25" customHeight="1" thickBot="1">
      <c r="A14" s="105"/>
      <c r="B14" s="106" t="s">
        <v>22</v>
      </c>
      <c r="C14" s="107"/>
      <c r="D14" s="108"/>
      <c r="E14" s="108"/>
      <c r="F14" s="108"/>
      <c r="G14" s="109"/>
      <c r="H14" s="108"/>
      <c r="I14" s="110"/>
      <c r="J14" s="109"/>
      <c r="K14" s="109"/>
      <c r="L14" s="110">
        <f>SUM(L4:L13)</f>
        <v>0</v>
      </c>
      <c r="M14" s="111">
        <f>SUM(M4:M13)</f>
        <v>0</v>
      </c>
    </row>
    <row r="15" spans="1:9" ht="12.75">
      <c r="A15" s="4" t="s">
        <v>70</v>
      </c>
      <c r="B15" s="4"/>
      <c r="C15" s="4"/>
      <c r="D15" s="4"/>
      <c r="E15" s="4"/>
      <c r="F15" s="4"/>
      <c r="G15" s="4"/>
      <c r="H15" s="4"/>
      <c r="I15" s="4"/>
    </row>
    <row r="16" spans="1:9" ht="12.75">
      <c r="A16" s="4" t="s">
        <v>71</v>
      </c>
      <c r="B16" s="4"/>
      <c r="C16" s="4"/>
      <c r="D16" s="112"/>
      <c r="E16" s="112"/>
      <c r="F16" s="112"/>
      <c r="G16" s="112"/>
      <c r="H16" s="112"/>
      <c r="I16" s="112"/>
    </row>
    <row r="17" ht="12.75">
      <c r="A17" s="72" t="s">
        <v>73</v>
      </c>
    </row>
    <row r="18" ht="12.75">
      <c r="A18" s="72" t="s">
        <v>74</v>
      </c>
    </row>
    <row r="19" spans="1:6" ht="12.75">
      <c r="A19" s="72" t="s">
        <v>136</v>
      </c>
      <c r="F19" s="139"/>
    </row>
    <row r="20" spans="1:13" ht="28.5" customHeight="1">
      <c r="A20" s="154" t="s">
        <v>137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</row>
    <row r="21" spans="1:13" ht="15" customHeight="1">
      <c r="A21" s="51" t="s">
        <v>138</v>
      </c>
      <c r="B21" s="124"/>
      <c r="C21" s="124"/>
      <c r="D21" s="124"/>
      <c r="E21" s="124"/>
      <c r="F21" s="138"/>
      <c r="G21" s="138"/>
      <c r="H21" s="138"/>
      <c r="I21" s="138"/>
      <c r="J21" s="138"/>
      <c r="K21" s="138"/>
      <c r="L21" s="138"/>
      <c r="M21" s="138"/>
    </row>
    <row r="22" spans="1:4" ht="12.75">
      <c r="A22" s="4" t="s">
        <v>27</v>
      </c>
      <c r="B22" s="4"/>
      <c r="C22" s="4"/>
      <c r="D22" s="4"/>
    </row>
    <row r="23" spans="1:4" ht="12.75">
      <c r="A23" s="4" t="s">
        <v>28</v>
      </c>
      <c r="B23" s="4"/>
      <c r="C23" s="4"/>
      <c r="D23" s="4"/>
    </row>
    <row r="24" spans="1:4" ht="12.75">
      <c r="A24" s="4" t="s">
        <v>29</v>
      </c>
      <c r="B24" s="4"/>
      <c r="C24" s="4"/>
      <c r="D24" s="4"/>
    </row>
  </sheetData>
  <mergeCells count="2">
    <mergeCell ref="A2:M2"/>
    <mergeCell ref="A20:M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F32" sqref="F32"/>
    </sheetView>
  </sheetViews>
  <sheetFormatPr defaultColWidth="9.00390625" defaultRowHeight="12.75"/>
  <cols>
    <col min="1" max="1" width="5.75390625" style="0" customWidth="1"/>
    <col min="2" max="2" width="11.00390625" style="0" customWidth="1"/>
    <col min="3" max="3" width="14.25390625" style="0" customWidth="1"/>
    <col min="5" max="5" width="15.625" style="0" customWidth="1"/>
  </cols>
  <sheetData>
    <row r="2" spans="1:12" ht="12.75">
      <c r="A2" s="55"/>
      <c r="L2" s="56"/>
    </row>
    <row r="3" ht="12.75">
      <c r="L3" s="56"/>
    </row>
    <row r="4" ht="12.75">
      <c r="L4" s="56"/>
    </row>
    <row r="6" spans="2:9" ht="12.75">
      <c r="B6" t="s">
        <v>0</v>
      </c>
      <c r="I6" s="37" t="s">
        <v>90</v>
      </c>
    </row>
    <row r="7" ht="13.5" thickBot="1"/>
    <row r="8" spans="1:13" ht="18.75" thickBot="1">
      <c r="A8" s="146" t="s">
        <v>43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</row>
    <row r="9" spans="1:13" ht="39.75" customHeight="1">
      <c r="A9" s="6" t="s">
        <v>3</v>
      </c>
      <c r="B9" s="57" t="s">
        <v>4</v>
      </c>
      <c r="C9" s="57" t="s">
        <v>5</v>
      </c>
      <c r="D9" s="58" t="s">
        <v>6</v>
      </c>
      <c r="E9" s="58" t="s">
        <v>7</v>
      </c>
      <c r="F9" s="57" t="s">
        <v>44</v>
      </c>
      <c r="G9" s="58" t="s">
        <v>9</v>
      </c>
      <c r="H9" s="58" t="s">
        <v>45</v>
      </c>
      <c r="I9" s="58" t="s">
        <v>11</v>
      </c>
      <c r="J9" s="57" t="s">
        <v>12</v>
      </c>
      <c r="K9" s="58" t="s">
        <v>32</v>
      </c>
      <c r="L9" s="59" t="s">
        <v>14</v>
      </c>
      <c r="M9" s="60" t="s">
        <v>15</v>
      </c>
    </row>
    <row r="10" spans="1:13" ht="12.75">
      <c r="A10" s="13">
        <v>1</v>
      </c>
      <c r="B10" s="61"/>
      <c r="C10" s="61"/>
      <c r="D10" s="62" t="s">
        <v>21</v>
      </c>
      <c r="E10" s="62" t="s">
        <v>46</v>
      </c>
      <c r="F10" s="62" t="s">
        <v>47</v>
      </c>
      <c r="G10" s="61">
        <v>588</v>
      </c>
      <c r="H10" s="61"/>
      <c r="I10" s="63"/>
      <c r="J10" s="64"/>
      <c r="K10" s="63">
        <f>I10*J10+I10</f>
        <v>0</v>
      </c>
      <c r="L10" s="65">
        <f>G10*I10</f>
        <v>0</v>
      </c>
      <c r="M10" s="63">
        <f>L10*J10+L10</f>
        <v>0</v>
      </c>
    </row>
    <row r="11" spans="1:13" ht="12.75">
      <c r="A11" s="13">
        <v>2</v>
      </c>
      <c r="B11" s="61"/>
      <c r="C11" s="61"/>
      <c r="D11" s="62" t="s">
        <v>20</v>
      </c>
      <c r="E11" s="62" t="s">
        <v>46</v>
      </c>
      <c r="F11" s="62" t="s">
        <v>47</v>
      </c>
      <c r="G11" s="61">
        <v>804</v>
      </c>
      <c r="H11" s="61"/>
      <c r="I11" s="63"/>
      <c r="J11" s="64"/>
      <c r="K11" s="63">
        <f>I11*J11+I11</f>
        <v>0</v>
      </c>
      <c r="L11" s="65">
        <f>G11*I11</f>
        <v>0</v>
      </c>
      <c r="M11" s="63">
        <f>L11*J11+L11</f>
        <v>0</v>
      </c>
    </row>
    <row r="12" spans="1:13" ht="12.75">
      <c r="A12" s="13">
        <v>3</v>
      </c>
      <c r="B12" s="61"/>
      <c r="C12" s="61"/>
      <c r="D12" s="62">
        <v>0</v>
      </c>
      <c r="E12" s="62" t="s">
        <v>46</v>
      </c>
      <c r="F12" s="62" t="s">
        <v>47</v>
      </c>
      <c r="G12" s="61">
        <v>432</v>
      </c>
      <c r="H12" s="61"/>
      <c r="I12" s="63"/>
      <c r="J12" s="64"/>
      <c r="K12" s="63">
        <f>I12*J12+I12</f>
        <v>0</v>
      </c>
      <c r="L12" s="65">
        <f>G12*I12</f>
        <v>0</v>
      </c>
      <c r="M12" s="63">
        <f>L12*J12+L12</f>
        <v>0</v>
      </c>
    </row>
    <row r="13" spans="1:13" ht="12.75">
      <c r="A13" s="13">
        <v>4</v>
      </c>
      <c r="B13" s="61"/>
      <c r="C13" s="61"/>
      <c r="D13" s="62">
        <v>1</v>
      </c>
      <c r="E13" s="62" t="s">
        <v>46</v>
      </c>
      <c r="F13" s="62" t="s">
        <v>47</v>
      </c>
      <c r="G13" s="61">
        <v>168</v>
      </c>
      <c r="H13" s="61"/>
      <c r="I13" s="63"/>
      <c r="J13" s="64"/>
      <c r="K13" s="63">
        <f>I13*J13+I13</f>
        <v>0</v>
      </c>
      <c r="L13" s="65">
        <f>G13*I13</f>
        <v>0</v>
      </c>
      <c r="M13" s="63">
        <f>L13*J13+L13</f>
        <v>0</v>
      </c>
    </row>
    <row r="14" spans="1:13" ht="12.75">
      <c r="A14" s="13">
        <v>5</v>
      </c>
      <c r="B14" s="66"/>
      <c r="C14" s="66"/>
      <c r="D14" s="62">
        <v>2</v>
      </c>
      <c r="E14" s="62" t="s">
        <v>46</v>
      </c>
      <c r="F14" s="62" t="s">
        <v>47</v>
      </c>
      <c r="G14" s="61">
        <v>456</v>
      </c>
      <c r="H14" s="61"/>
      <c r="I14" s="63"/>
      <c r="J14" s="64"/>
      <c r="K14" s="63">
        <f>I14*J14+I14</f>
        <v>0</v>
      </c>
      <c r="L14" s="65">
        <f>G14*I14</f>
        <v>0</v>
      </c>
      <c r="M14" s="63">
        <f>L14*J14+L14</f>
        <v>0</v>
      </c>
    </row>
    <row r="15" spans="1:13" ht="12.75">
      <c r="A15" s="28"/>
      <c r="B15" s="67" t="s">
        <v>22</v>
      </c>
      <c r="C15" s="67"/>
      <c r="D15" s="68"/>
      <c r="E15" s="68"/>
      <c r="F15" s="68"/>
      <c r="G15" s="67"/>
      <c r="H15" s="67"/>
      <c r="I15" s="69"/>
      <c r="J15" s="69"/>
      <c r="K15" s="70"/>
      <c r="L15" s="70">
        <f>SUM(L10:L14)</f>
        <v>0</v>
      </c>
      <c r="M15" s="63">
        <f>SUM(M10:M14)</f>
        <v>0</v>
      </c>
    </row>
    <row r="16" spans="1:12" ht="12.75">
      <c r="A16" t="s">
        <v>48</v>
      </c>
      <c r="L16" s="71"/>
    </row>
    <row r="17" spans="1:13" ht="12.75">
      <c r="A17" t="s">
        <v>49</v>
      </c>
      <c r="M17" s="56"/>
    </row>
    <row r="18" spans="1:13" ht="12.75">
      <c r="A18" t="s">
        <v>50</v>
      </c>
      <c r="M18" s="4"/>
    </row>
    <row r="19" ht="12.75">
      <c r="A19" t="s">
        <v>51</v>
      </c>
    </row>
    <row r="20" ht="12.75">
      <c r="A20" t="s">
        <v>52</v>
      </c>
    </row>
    <row r="21" ht="12.75">
      <c r="A21" s="72" t="s">
        <v>76</v>
      </c>
    </row>
    <row r="22" ht="12.75">
      <c r="A22" s="73" t="s">
        <v>53</v>
      </c>
    </row>
    <row r="23" ht="12.75">
      <c r="A23" s="72" t="s">
        <v>54</v>
      </c>
    </row>
    <row r="24" spans="1:13" ht="24.75" customHeight="1">
      <c r="A24" s="154" t="s">
        <v>91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</row>
    <row r="25" ht="12.75">
      <c r="A25" s="74" t="s">
        <v>55</v>
      </c>
    </row>
    <row r="26" ht="12.75">
      <c r="A26" s="72"/>
    </row>
    <row r="27" ht="12.75">
      <c r="A27" s="72"/>
    </row>
    <row r="28" spans="1:6" ht="12.75">
      <c r="A28" s="4" t="s">
        <v>27</v>
      </c>
      <c r="B28" s="4"/>
      <c r="C28" s="4"/>
      <c r="D28" s="4"/>
      <c r="E28" s="4"/>
      <c r="F28" s="4"/>
    </row>
    <row r="29" spans="1:6" ht="12.75">
      <c r="A29" s="4" t="s">
        <v>28</v>
      </c>
      <c r="B29" s="4"/>
      <c r="C29" s="4"/>
      <c r="D29" s="4"/>
      <c r="E29" s="4"/>
      <c r="F29" s="4"/>
    </row>
    <row r="30" spans="1:6" ht="12.75">
      <c r="A30" s="4" t="s">
        <v>29</v>
      </c>
      <c r="B30" s="4"/>
      <c r="C30" s="4"/>
      <c r="D30" s="4"/>
      <c r="E30" s="4"/>
      <c r="F30" s="4"/>
    </row>
  </sheetData>
  <mergeCells count="2">
    <mergeCell ref="A8:M8"/>
    <mergeCell ref="A24:M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G22" sqref="G22"/>
    </sheetView>
  </sheetViews>
  <sheetFormatPr defaultColWidth="9.00390625" defaultRowHeight="12.75"/>
  <cols>
    <col min="1" max="1" width="4.375" style="0" customWidth="1"/>
    <col min="4" max="4" width="8.375" style="0" customWidth="1"/>
    <col min="5" max="5" width="28.375" style="0" customWidth="1"/>
    <col min="6" max="6" width="8.625" style="0" customWidth="1"/>
    <col min="10" max="10" width="8.25390625" style="0" customWidth="1"/>
  </cols>
  <sheetData>
    <row r="2" ht="15.75">
      <c r="B2" s="39"/>
    </row>
    <row r="3" spans="1:13" ht="13.5" thickBot="1">
      <c r="A3" s="4"/>
      <c r="B3" t="s">
        <v>0</v>
      </c>
      <c r="C3" s="4"/>
      <c r="D3" s="4"/>
      <c r="E3" s="4"/>
      <c r="F3" s="4"/>
      <c r="G3" s="4"/>
      <c r="H3" s="4"/>
      <c r="I3" s="4"/>
      <c r="J3" s="47" t="s">
        <v>93</v>
      </c>
      <c r="L3" s="4"/>
      <c r="M3" s="4"/>
    </row>
    <row r="4" spans="1:13" ht="18.75" thickBot="1">
      <c r="A4" s="142" t="s">
        <v>30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8"/>
    </row>
    <row r="5" spans="1:13" ht="36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31</v>
      </c>
      <c r="I5" s="6" t="s">
        <v>11</v>
      </c>
      <c r="J5" s="7" t="s">
        <v>12</v>
      </c>
      <c r="K5" s="7" t="s">
        <v>32</v>
      </c>
      <c r="L5" s="7" t="s">
        <v>33</v>
      </c>
      <c r="M5" s="6" t="s">
        <v>15</v>
      </c>
    </row>
    <row r="6" spans="1:13" ht="38.25">
      <c r="A6" s="14">
        <v>1</v>
      </c>
      <c r="B6" s="14"/>
      <c r="C6" s="14"/>
      <c r="D6" s="14">
        <v>1</v>
      </c>
      <c r="E6" s="14" t="s">
        <v>123</v>
      </c>
      <c r="F6" s="14" t="s">
        <v>92</v>
      </c>
      <c r="G6" s="14">
        <v>30</v>
      </c>
      <c r="H6" s="14"/>
      <c r="I6" s="40"/>
      <c r="J6" s="41"/>
      <c r="K6" s="42">
        <f aca="true" t="shared" si="0" ref="K6:K12">I6*J6+I6</f>
        <v>0</v>
      </c>
      <c r="L6" s="42">
        <f aca="true" t="shared" si="1" ref="L6:L12">G6*I6</f>
        <v>0</v>
      </c>
      <c r="M6" s="40">
        <f aca="true" t="shared" si="2" ref="M6:M12">L6*J6+L6</f>
        <v>0</v>
      </c>
    </row>
    <row r="7" spans="1:13" ht="12.75">
      <c r="A7" s="14">
        <v>2</v>
      </c>
      <c r="B7" s="14"/>
      <c r="C7" s="14"/>
      <c r="D7" s="14">
        <v>0</v>
      </c>
      <c r="E7" s="14" t="s">
        <v>135</v>
      </c>
      <c r="F7" s="14" t="s">
        <v>18</v>
      </c>
      <c r="G7" s="14">
        <v>36</v>
      </c>
      <c r="H7" s="14"/>
      <c r="I7" s="40"/>
      <c r="J7" s="41"/>
      <c r="K7" s="42">
        <f t="shared" si="0"/>
        <v>0</v>
      </c>
      <c r="L7" s="42">
        <f t="shared" si="1"/>
        <v>0</v>
      </c>
      <c r="M7" s="40">
        <f t="shared" si="2"/>
        <v>0</v>
      </c>
    </row>
    <row r="8" spans="1:13" ht="12.75">
      <c r="A8" s="13">
        <v>3</v>
      </c>
      <c r="B8" s="13"/>
      <c r="C8" s="13"/>
      <c r="D8" s="13" t="s">
        <v>20</v>
      </c>
      <c r="E8" s="13" t="s">
        <v>35</v>
      </c>
      <c r="F8" s="13" t="s">
        <v>19</v>
      </c>
      <c r="G8" s="15">
        <v>3000</v>
      </c>
      <c r="H8" s="13"/>
      <c r="I8" s="40"/>
      <c r="J8" s="41"/>
      <c r="K8" s="42">
        <f t="shared" si="0"/>
        <v>0</v>
      </c>
      <c r="L8" s="42">
        <f t="shared" si="1"/>
        <v>0</v>
      </c>
      <c r="M8" s="40">
        <f t="shared" si="2"/>
        <v>0</v>
      </c>
    </row>
    <row r="9" spans="1:13" ht="25.5">
      <c r="A9" s="13">
        <v>4</v>
      </c>
      <c r="B9" s="13"/>
      <c r="C9" s="13"/>
      <c r="D9" s="13" t="s">
        <v>20</v>
      </c>
      <c r="E9" s="14" t="s">
        <v>94</v>
      </c>
      <c r="F9" s="13" t="s">
        <v>36</v>
      </c>
      <c r="G9" s="15">
        <v>72</v>
      </c>
      <c r="H9" s="13"/>
      <c r="I9" s="40"/>
      <c r="J9" s="41"/>
      <c r="K9" s="42">
        <f t="shared" si="0"/>
        <v>0</v>
      </c>
      <c r="L9" s="42">
        <f t="shared" si="1"/>
        <v>0</v>
      </c>
      <c r="M9" s="40">
        <f t="shared" si="2"/>
        <v>0</v>
      </c>
    </row>
    <row r="10" spans="1:13" ht="25.5">
      <c r="A10" s="13">
        <v>5</v>
      </c>
      <c r="B10" s="13"/>
      <c r="C10" s="13"/>
      <c r="D10" s="13" t="s">
        <v>21</v>
      </c>
      <c r="E10" s="14" t="s">
        <v>95</v>
      </c>
      <c r="F10" s="13" t="s">
        <v>36</v>
      </c>
      <c r="G10" s="15">
        <v>1992</v>
      </c>
      <c r="H10" s="13"/>
      <c r="I10" s="40"/>
      <c r="J10" s="41"/>
      <c r="K10" s="42">
        <f t="shared" si="0"/>
        <v>0</v>
      </c>
      <c r="L10" s="42">
        <f t="shared" si="1"/>
        <v>0</v>
      </c>
      <c r="M10" s="40">
        <f t="shared" si="2"/>
        <v>0</v>
      </c>
    </row>
    <row r="11" spans="1:13" ht="12.75">
      <c r="A11" s="13">
        <v>6</v>
      </c>
      <c r="B11" s="13"/>
      <c r="C11" s="13"/>
      <c r="D11" s="13" t="s">
        <v>37</v>
      </c>
      <c r="E11" s="13" t="s">
        <v>38</v>
      </c>
      <c r="F11" s="13" t="s">
        <v>36</v>
      </c>
      <c r="G11" s="15">
        <v>468</v>
      </c>
      <c r="H11" s="13"/>
      <c r="I11" s="40"/>
      <c r="J11" s="41"/>
      <c r="K11" s="42">
        <f t="shared" si="0"/>
        <v>0</v>
      </c>
      <c r="L11" s="42">
        <f t="shared" si="1"/>
        <v>0</v>
      </c>
      <c r="M11" s="40">
        <f t="shared" si="2"/>
        <v>0</v>
      </c>
    </row>
    <row r="12" spans="1:13" ht="30" customHeight="1">
      <c r="A12" s="24">
        <v>7</v>
      </c>
      <c r="B12" s="24"/>
      <c r="C12" s="24"/>
      <c r="D12" s="24" t="s">
        <v>20</v>
      </c>
      <c r="E12" s="48" t="s">
        <v>75</v>
      </c>
      <c r="F12" s="49" t="s">
        <v>41</v>
      </c>
      <c r="G12" s="25">
        <v>144</v>
      </c>
      <c r="H12" s="24"/>
      <c r="I12" s="40"/>
      <c r="J12" s="41"/>
      <c r="K12" s="43">
        <f t="shared" si="0"/>
        <v>0</v>
      </c>
      <c r="L12" s="42">
        <f t="shared" si="1"/>
        <v>0</v>
      </c>
      <c r="M12" s="40">
        <f t="shared" si="2"/>
        <v>0</v>
      </c>
    </row>
    <row r="13" spans="1:13" ht="12.75">
      <c r="A13" s="28"/>
      <c r="B13" s="29" t="s">
        <v>22</v>
      </c>
      <c r="C13" s="29"/>
      <c r="D13" s="29"/>
      <c r="E13" s="29"/>
      <c r="F13" s="29"/>
      <c r="G13" s="30"/>
      <c r="H13" s="29"/>
      <c r="I13" s="44"/>
      <c r="J13" s="29"/>
      <c r="K13" s="45"/>
      <c r="L13" s="40">
        <f>SUM(L6:L12)</f>
        <v>0</v>
      </c>
      <c r="M13" s="46">
        <f>SUM(M6:M12)</f>
        <v>0</v>
      </c>
    </row>
    <row r="14" spans="1:12" ht="12.75">
      <c r="A14" s="4" t="s">
        <v>39</v>
      </c>
      <c r="B14" s="4"/>
      <c r="C14" s="4"/>
      <c r="D14" s="4"/>
      <c r="E14" s="4"/>
      <c r="F14" s="4"/>
      <c r="G14" s="4"/>
      <c r="H14" s="4"/>
      <c r="I14" s="4"/>
      <c r="K14" s="4"/>
      <c r="L14" s="4"/>
    </row>
    <row r="15" spans="1:12" ht="12.75">
      <c r="A15" s="4" t="s">
        <v>40</v>
      </c>
      <c r="B15" s="4"/>
      <c r="C15" s="4"/>
      <c r="D15" s="4"/>
      <c r="E15" s="4"/>
      <c r="F15" s="4"/>
      <c r="G15" s="4"/>
      <c r="H15" s="4"/>
      <c r="I15" s="4"/>
      <c r="K15" s="4"/>
      <c r="L15" s="4"/>
    </row>
    <row r="16" spans="6:12" ht="6.75" customHeight="1">
      <c r="F16" s="4"/>
      <c r="G16" s="4"/>
      <c r="H16" s="4"/>
      <c r="I16" s="4"/>
      <c r="K16" s="4"/>
      <c r="L16" s="4"/>
    </row>
    <row r="17" spans="1:12" ht="12.75">
      <c r="A17" s="50" t="s">
        <v>122</v>
      </c>
      <c r="B17" s="4"/>
      <c r="C17" s="4"/>
      <c r="D17" s="4"/>
      <c r="E17" s="4"/>
      <c r="F17" s="4"/>
      <c r="G17" s="4"/>
      <c r="H17" s="4"/>
      <c r="I17" s="4"/>
      <c r="K17" s="4"/>
      <c r="L17" s="4"/>
    </row>
    <row r="18" spans="1:13" ht="15.75" customHeight="1">
      <c r="A18" s="159" t="s">
        <v>124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</row>
    <row r="19" spans="1:13" ht="15.75" customHeight="1">
      <c r="A19" s="51" t="s">
        <v>138</v>
      </c>
      <c r="B19" s="124"/>
      <c r="C19" s="124"/>
      <c r="D19" s="124"/>
      <c r="E19" s="124"/>
      <c r="F19" s="140"/>
      <c r="G19" s="140"/>
      <c r="H19" s="140"/>
      <c r="I19" s="140"/>
      <c r="J19" s="140"/>
      <c r="K19" s="140"/>
      <c r="L19" s="140"/>
      <c r="M19" s="140"/>
    </row>
    <row r="20" spans="1:6" ht="12.75">
      <c r="A20" s="4" t="s">
        <v>27</v>
      </c>
      <c r="B20" s="4"/>
      <c r="C20" s="4"/>
      <c r="D20" s="4"/>
      <c r="E20" s="4"/>
      <c r="F20" s="4"/>
    </row>
    <row r="21" spans="1:6" ht="12.75">
      <c r="A21" s="4" t="s">
        <v>28</v>
      </c>
      <c r="B21" s="4"/>
      <c r="C21" s="4"/>
      <c r="D21" s="4"/>
      <c r="E21" s="4"/>
      <c r="F21" s="4"/>
    </row>
    <row r="22" spans="1:6" ht="12.75">
      <c r="A22" s="4" t="s">
        <v>29</v>
      </c>
      <c r="B22" s="4"/>
      <c r="C22" s="4"/>
      <c r="D22" s="4"/>
      <c r="E22" s="4"/>
      <c r="F22" s="4"/>
    </row>
    <row r="23" spans="2:6" ht="12.75">
      <c r="B23" s="36"/>
      <c r="C23" s="4"/>
      <c r="D23" s="4"/>
      <c r="E23" s="4"/>
      <c r="F23" s="4"/>
    </row>
  </sheetData>
  <mergeCells count="2">
    <mergeCell ref="A4:M4"/>
    <mergeCell ref="A18:M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4" sqref="A14:C14"/>
    </sheetView>
  </sheetViews>
  <sheetFormatPr defaultColWidth="9.00390625" defaultRowHeight="12.75"/>
  <cols>
    <col min="1" max="1" width="6.625" style="0" customWidth="1"/>
    <col min="4" max="4" width="8.00390625" style="0" customWidth="1"/>
    <col min="5" max="5" width="25.125" style="0" customWidth="1"/>
  </cols>
  <sheetData>
    <row r="2" spans="2:10" ht="13.5" thickBot="1">
      <c r="B2" s="35" t="s">
        <v>0</v>
      </c>
      <c r="C2" s="18"/>
      <c r="J2" t="s">
        <v>102</v>
      </c>
    </row>
    <row r="3" spans="1:13" ht="18.75" thickBot="1">
      <c r="A3" s="160" t="s">
        <v>96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6"/>
    </row>
    <row r="4" spans="1:13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31</v>
      </c>
      <c r="I4" s="6" t="s">
        <v>11</v>
      </c>
      <c r="J4" s="7" t="s">
        <v>12</v>
      </c>
      <c r="K4" s="7" t="s">
        <v>32</v>
      </c>
      <c r="L4" s="53" t="s">
        <v>14</v>
      </c>
      <c r="M4" s="6" t="s">
        <v>15</v>
      </c>
    </row>
    <row r="5" spans="1:13" ht="28.5" customHeight="1">
      <c r="A5" s="125">
        <v>1</v>
      </c>
      <c r="B5" s="125"/>
      <c r="C5" s="125"/>
      <c r="D5" s="125">
        <v>0</v>
      </c>
      <c r="E5" s="125" t="s">
        <v>97</v>
      </c>
      <c r="F5" s="125" t="s">
        <v>18</v>
      </c>
      <c r="G5" s="125">
        <v>36</v>
      </c>
      <c r="H5" s="125"/>
      <c r="I5" s="126"/>
      <c r="J5" s="127"/>
      <c r="K5" s="128">
        <f>I5*J5+I5</f>
        <v>0</v>
      </c>
      <c r="L5" s="42">
        <f>G5*I5</f>
        <v>0</v>
      </c>
      <c r="M5" s="126">
        <f>L5*J5+L5</f>
        <v>0</v>
      </c>
    </row>
    <row r="6" spans="1:13" ht="19.5" customHeight="1">
      <c r="A6" s="13">
        <v>2</v>
      </c>
      <c r="B6" s="13"/>
      <c r="C6" s="13"/>
      <c r="D6" s="13" t="s">
        <v>20</v>
      </c>
      <c r="E6" s="14" t="s">
        <v>98</v>
      </c>
      <c r="F6" s="13" t="s">
        <v>19</v>
      </c>
      <c r="G6" s="15">
        <v>240</v>
      </c>
      <c r="H6" s="13"/>
      <c r="I6" s="16"/>
      <c r="J6" s="17"/>
      <c r="K6" s="128">
        <f>I6*J6+I6</f>
        <v>0</v>
      </c>
      <c r="L6" s="42">
        <f>G6*I6</f>
        <v>0</v>
      </c>
      <c r="M6" s="126">
        <f>L6*J6+L6</f>
        <v>0</v>
      </c>
    </row>
    <row r="7" spans="1:13" ht="20.25" customHeight="1">
      <c r="A7" s="13">
        <v>3</v>
      </c>
      <c r="B7" s="13"/>
      <c r="C7" s="13"/>
      <c r="D7" s="13" t="s">
        <v>37</v>
      </c>
      <c r="E7" s="14" t="s">
        <v>99</v>
      </c>
      <c r="F7" s="13" t="s">
        <v>19</v>
      </c>
      <c r="G7" s="15">
        <v>12</v>
      </c>
      <c r="H7" s="13"/>
      <c r="I7" s="16"/>
      <c r="J7" s="17"/>
      <c r="K7" s="128">
        <f>I7*J7+I7</f>
        <v>0</v>
      </c>
      <c r="L7" s="42">
        <f>G7*I7</f>
        <v>0</v>
      </c>
      <c r="M7" s="126">
        <f>L7*J7+L7</f>
        <v>0</v>
      </c>
    </row>
    <row r="8" spans="1:13" ht="33" customHeight="1">
      <c r="A8" s="13">
        <v>4</v>
      </c>
      <c r="B8" s="13"/>
      <c r="C8" s="13"/>
      <c r="D8" s="13" t="s">
        <v>37</v>
      </c>
      <c r="E8" s="14" t="s">
        <v>103</v>
      </c>
      <c r="F8" s="13" t="s">
        <v>16</v>
      </c>
      <c r="G8" s="15">
        <v>24</v>
      </c>
      <c r="H8" s="13"/>
      <c r="I8" s="16"/>
      <c r="J8" s="17"/>
      <c r="K8" s="128">
        <f>I8*J8+I8</f>
        <v>0</v>
      </c>
      <c r="L8" s="42">
        <f>G8*I8</f>
        <v>0</v>
      </c>
      <c r="M8" s="126">
        <f>L8*J8+L8</f>
        <v>0</v>
      </c>
    </row>
    <row r="9" spans="1:13" ht="12.75">
      <c r="A9" s="13"/>
      <c r="B9" s="29" t="s">
        <v>22</v>
      </c>
      <c r="C9" s="29"/>
      <c r="D9" s="29"/>
      <c r="E9" s="29"/>
      <c r="F9" s="29"/>
      <c r="G9" s="30"/>
      <c r="H9" s="29"/>
      <c r="I9" s="129"/>
      <c r="J9" s="129"/>
      <c r="K9" s="129"/>
      <c r="L9" s="130">
        <f>SUM(L5:L8)</f>
        <v>0</v>
      </c>
      <c r="M9" s="46">
        <f>SUM(M5:M8)</f>
        <v>0</v>
      </c>
    </row>
    <row r="10" spans="11:13" ht="12.75">
      <c r="K10" s="35"/>
      <c r="L10" s="10"/>
      <c r="M10" s="18"/>
    </row>
    <row r="11" spans="1:13" ht="12.75">
      <c r="A11" s="131" t="s">
        <v>100</v>
      </c>
      <c r="B11" s="35"/>
      <c r="C11" s="35"/>
      <c r="D11" s="35"/>
      <c r="E11" s="35"/>
      <c r="F11" s="52"/>
      <c r="G11" s="35"/>
      <c r="H11" s="132"/>
      <c r="I11" s="35"/>
      <c r="J11" s="35"/>
      <c r="K11" s="35"/>
      <c r="L11" s="10"/>
      <c r="M11" s="18"/>
    </row>
    <row r="12" spans="1:10" ht="12.75">
      <c r="A12" s="131" t="s">
        <v>101</v>
      </c>
      <c r="B12" s="35"/>
      <c r="C12" s="35"/>
      <c r="D12" s="35"/>
      <c r="E12" s="35"/>
      <c r="F12" s="52"/>
      <c r="G12" s="35"/>
      <c r="H12" s="132"/>
      <c r="I12" s="35"/>
      <c r="J12" s="35"/>
    </row>
    <row r="13" spans="1:11" ht="12.75">
      <c r="A13" s="161" t="s">
        <v>104</v>
      </c>
      <c r="B13" s="161"/>
      <c r="C13" s="161"/>
      <c r="D13" s="161"/>
      <c r="E13" s="161"/>
      <c r="F13" s="161"/>
      <c r="G13" s="161"/>
      <c r="H13" s="35"/>
      <c r="I13" s="35"/>
      <c r="J13" s="35"/>
      <c r="K13" s="4"/>
    </row>
    <row r="14" spans="1:11" ht="12.75">
      <c r="A14" s="50" t="s">
        <v>122</v>
      </c>
      <c r="B14" s="4"/>
      <c r="C14" s="4"/>
      <c r="D14" s="131"/>
      <c r="E14" s="131"/>
      <c r="F14" s="131"/>
      <c r="G14" s="131"/>
      <c r="H14" s="35"/>
      <c r="I14" s="35"/>
      <c r="J14" s="35"/>
      <c r="K14" s="4"/>
    </row>
    <row r="15" spans="1:11" ht="12.75">
      <c r="A15" s="4" t="s">
        <v>27</v>
      </c>
      <c r="B15" s="4"/>
      <c r="C15" s="4"/>
      <c r="D15" s="4"/>
      <c r="E15" s="4"/>
      <c r="F15" s="4"/>
      <c r="J15" s="4"/>
      <c r="K15" s="4"/>
    </row>
    <row r="16" spans="1:6" ht="12.75">
      <c r="A16" s="4" t="s">
        <v>28</v>
      </c>
      <c r="B16" s="4"/>
      <c r="C16" s="4"/>
      <c r="D16" s="4"/>
      <c r="E16" s="4"/>
      <c r="F16" s="4"/>
    </row>
    <row r="17" spans="1:6" ht="12.75">
      <c r="A17" s="4" t="s">
        <v>29</v>
      </c>
      <c r="B17" s="4"/>
      <c r="C17" s="4"/>
      <c r="D17" s="4"/>
      <c r="E17" s="4"/>
      <c r="F17" s="4"/>
    </row>
    <row r="18" spans="2:7" ht="12.75">
      <c r="B18" s="36"/>
      <c r="C18" s="4"/>
      <c r="D18" s="4"/>
      <c r="E18" s="4"/>
      <c r="F18" s="4"/>
      <c r="G18" s="4"/>
    </row>
  </sheetData>
  <mergeCells count="2">
    <mergeCell ref="A3:M3"/>
    <mergeCell ref="A13:G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I17" sqref="I17"/>
    </sheetView>
  </sheetViews>
  <sheetFormatPr defaultColWidth="9.00390625" defaultRowHeight="12.75"/>
  <cols>
    <col min="1" max="1" width="5.625" style="0" customWidth="1"/>
    <col min="4" max="4" width="8.375" style="0" customWidth="1"/>
    <col min="5" max="5" width="25.75390625" style="0" customWidth="1"/>
  </cols>
  <sheetData>
    <row r="2" spans="1:13" ht="12.75">
      <c r="A2" s="35"/>
      <c r="B2" s="35"/>
      <c r="C2" s="35"/>
      <c r="D2" s="35"/>
      <c r="F2" s="35"/>
      <c r="G2" s="35"/>
      <c r="H2" s="35"/>
      <c r="I2" s="18"/>
      <c r="J2" s="35"/>
      <c r="K2" s="35"/>
      <c r="L2" s="10"/>
      <c r="M2" s="35"/>
    </row>
    <row r="3" spans="1:13" ht="15.75">
      <c r="A3" s="35"/>
      <c r="B3" s="113"/>
      <c r="C3" s="35"/>
      <c r="D3" s="35"/>
      <c r="F3" s="35"/>
      <c r="G3" s="35"/>
      <c r="H3" s="35"/>
      <c r="I3" s="18"/>
      <c r="J3" s="35"/>
      <c r="K3" s="35"/>
      <c r="L3" s="10"/>
      <c r="M3" s="35"/>
    </row>
    <row r="4" spans="2:13" ht="13.5" thickBot="1">
      <c r="B4" s="35" t="s">
        <v>0</v>
      </c>
      <c r="C4" s="35"/>
      <c r="D4" s="35"/>
      <c r="E4" s="35"/>
      <c r="F4" s="35"/>
      <c r="G4" s="35"/>
      <c r="H4" s="35"/>
      <c r="I4" s="18"/>
      <c r="J4" s="35"/>
      <c r="K4" s="35" t="s">
        <v>139</v>
      </c>
      <c r="L4" s="10"/>
      <c r="M4" s="35"/>
    </row>
    <row r="5" spans="1:13" ht="18.75" thickBot="1">
      <c r="A5" s="153" t="s">
        <v>105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3"/>
    </row>
    <row r="6" spans="1:13" ht="36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106</v>
      </c>
      <c r="I6" s="6" t="s">
        <v>11</v>
      </c>
      <c r="J6" s="6" t="s">
        <v>12</v>
      </c>
      <c r="K6" s="7" t="s">
        <v>32</v>
      </c>
      <c r="L6" s="53" t="s">
        <v>14</v>
      </c>
      <c r="M6" s="6" t="s">
        <v>15</v>
      </c>
    </row>
    <row r="7" spans="1:13" ht="15.75" customHeight="1">
      <c r="A7" s="24">
        <v>1</v>
      </c>
      <c r="B7" s="24"/>
      <c r="C7" s="48"/>
      <c r="D7" s="24">
        <v>5</v>
      </c>
      <c r="E7" s="24" t="s">
        <v>107</v>
      </c>
      <c r="F7" s="24" t="s">
        <v>19</v>
      </c>
      <c r="G7" s="24">
        <v>48</v>
      </c>
      <c r="H7" s="24"/>
      <c r="I7" s="26"/>
      <c r="J7" s="27"/>
      <c r="K7" s="133">
        <f>I7*J7+I7</f>
        <v>0</v>
      </c>
      <c r="L7" s="42">
        <f>G7*I7</f>
        <v>0</v>
      </c>
      <c r="M7" s="26">
        <f>L7*J7+L7</f>
        <v>0</v>
      </c>
    </row>
    <row r="8" spans="1:13" ht="35.25" customHeight="1">
      <c r="A8" s="13">
        <v>2</v>
      </c>
      <c r="B8" s="13"/>
      <c r="C8" s="14"/>
      <c r="D8" s="13" t="s">
        <v>20</v>
      </c>
      <c r="E8" s="14" t="s">
        <v>109</v>
      </c>
      <c r="F8" s="13" t="s">
        <v>19</v>
      </c>
      <c r="G8" s="13">
        <v>360</v>
      </c>
      <c r="H8" s="13"/>
      <c r="I8" s="26"/>
      <c r="J8" s="17"/>
      <c r="K8" s="133">
        <f>I8*J8+I8</f>
        <v>0</v>
      </c>
      <c r="L8" s="42">
        <f>G8*I8</f>
        <v>0</v>
      </c>
      <c r="M8" s="26">
        <f>L8*J8+L8</f>
        <v>0</v>
      </c>
    </row>
    <row r="9" spans="1:13" ht="12.75">
      <c r="A9" s="79"/>
      <c r="B9" s="67" t="s">
        <v>22</v>
      </c>
      <c r="C9" s="120"/>
      <c r="D9" s="67"/>
      <c r="E9" s="67"/>
      <c r="F9" s="134"/>
      <c r="G9" s="134"/>
      <c r="H9" s="134"/>
      <c r="I9" s="135"/>
      <c r="J9" s="129"/>
      <c r="K9" s="129"/>
      <c r="L9" s="16">
        <f>SUM(L7:L8)</f>
        <v>0</v>
      </c>
      <c r="M9" s="16">
        <f>SUM(M7:M8)</f>
        <v>0</v>
      </c>
    </row>
    <row r="10" spans="1:13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</row>
    <row r="11" spans="1:11" ht="15">
      <c r="A11" s="54" t="s">
        <v>108</v>
      </c>
      <c r="B11" s="54"/>
      <c r="C11" s="54"/>
      <c r="D11" s="54"/>
      <c r="E11" s="137"/>
      <c r="F11" s="54"/>
      <c r="G11" s="54"/>
      <c r="H11" s="54"/>
      <c r="I11" s="4"/>
      <c r="J11" s="4"/>
      <c r="K11" s="4"/>
    </row>
    <row r="12" spans="1:11" ht="12.75">
      <c r="A12" s="161" t="s">
        <v>104</v>
      </c>
      <c r="B12" s="161"/>
      <c r="C12" s="161"/>
      <c r="D12" s="161"/>
      <c r="E12" s="161"/>
      <c r="F12" s="161"/>
      <c r="G12" s="161"/>
      <c r="H12" s="4"/>
      <c r="I12" s="4"/>
      <c r="J12" s="4"/>
      <c r="K12" s="4"/>
    </row>
    <row r="13" spans="1:11" ht="12.75">
      <c r="A13" s="50" t="s">
        <v>133</v>
      </c>
      <c r="B13" s="4"/>
      <c r="C13" s="4"/>
      <c r="D13" s="131"/>
      <c r="E13" s="131"/>
      <c r="F13" s="131"/>
      <c r="G13" s="131"/>
      <c r="H13" s="4"/>
      <c r="I13" s="4"/>
      <c r="J13" s="4"/>
      <c r="K13" s="4"/>
    </row>
    <row r="14" spans="1:6" ht="12.75">
      <c r="A14" s="4" t="s">
        <v>27</v>
      </c>
      <c r="B14" s="4"/>
      <c r="C14" s="4"/>
      <c r="D14" s="4"/>
      <c r="E14" s="4"/>
      <c r="F14" s="4"/>
    </row>
    <row r="15" spans="1:6" ht="12.75">
      <c r="A15" s="4" t="s">
        <v>28</v>
      </c>
      <c r="B15" s="4"/>
      <c r="C15" s="4"/>
      <c r="D15" s="4"/>
      <c r="E15" s="4"/>
      <c r="F15" s="4"/>
    </row>
    <row r="16" spans="1:6" ht="12.75">
      <c r="A16" s="4" t="s">
        <v>29</v>
      </c>
      <c r="B16" s="4"/>
      <c r="C16" s="4"/>
      <c r="D16" s="4"/>
      <c r="E16" s="4"/>
      <c r="F16" s="4"/>
    </row>
    <row r="17" spans="2:7" ht="12.75">
      <c r="B17" s="36"/>
      <c r="C17" s="4"/>
      <c r="D17" s="4"/>
      <c r="E17" s="4"/>
      <c r="F17" s="4"/>
      <c r="G17" s="4"/>
    </row>
  </sheetData>
  <mergeCells count="2">
    <mergeCell ref="A5:M5"/>
    <mergeCell ref="A12:G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2012-02-14T10:21:57Z</cp:lastPrinted>
  <dcterms:created xsi:type="dcterms:W3CDTF">1997-02-26T13:46:56Z</dcterms:created>
  <dcterms:modified xsi:type="dcterms:W3CDTF">2012-02-14T11:35:22Z</dcterms:modified>
  <cp:category/>
  <cp:version/>
  <cp:contentType/>
  <cp:contentStatus/>
</cp:coreProperties>
</file>