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12120" windowHeight="9120" tabRatio="930" firstSheet="6" activeTab="16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</sheets>
  <definedNames/>
  <calcPr fullCalcOnLoad="1"/>
</workbook>
</file>

<file path=xl/sharedStrings.xml><?xml version="1.0" encoding="utf-8"?>
<sst xmlns="http://schemas.openxmlformats.org/spreadsheetml/2006/main" count="523" uniqueCount="181">
  <si>
    <t>Lp</t>
  </si>
  <si>
    <t>Kod</t>
  </si>
  <si>
    <t>Nazwa materiału</t>
  </si>
  <si>
    <t>Rozmiar USP</t>
  </si>
  <si>
    <t>Opis parametrów igły</t>
  </si>
  <si>
    <t>Dł nitki</t>
  </si>
  <si>
    <t>Ilość sasz.</t>
  </si>
  <si>
    <t>Ilość w op. saszetek</t>
  </si>
  <si>
    <t>Wartość brutto</t>
  </si>
  <si>
    <t>90cm</t>
  </si>
  <si>
    <t>150cm</t>
  </si>
  <si>
    <t>2/0</t>
  </si>
  <si>
    <t>3/0</t>
  </si>
  <si>
    <t>75cm</t>
  </si>
  <si>
    <t>70cm</t>
  </si>
  <si>
    <t>4/0</t>
  </si>
  <si>
    <t>45cm</t>
  </si>
  <si>
    <t>13mm 1/2 koła okrągła</t>
  </si>
  <si>
    <t>26mm 1/2 koła okrągła</t>
  </si>
  <si>
    <t xml:space="preserve">26mm 3/8 koła odwrotnie tnąca </t>
  </si>
  <si>
    <t xml:space="preserve">19mm 3/8 koła odwrotnie tnąca </t>
  </si>
  <si>
    <t>22mm 1/2 koła okrągła</t>
  </si>
  <si>
    <t>100cm</t>
  </si>
  <si>
    <t>Opis materiału</t>
  </si>
  <si>
    <t>wymiary</t>
  </si>
  <si>
    <t>Wartość netto</t>
  </si>
  <si>
    <t>Cena za sasz. netto</t>
  </si>
  <si>
    <t>RAZEM:</t>
  </si>
  <si>
    <t>Ilość w op. sasz.</t>
  </si>
  <si>
    <t>Ilość w op. Sasz.</t>
  </si>
  <si>
    <t>Wartość  netto</t>
  </si>
  <si>
    <t>75 cm</t>
  </si>
  <si>
    <t>Vat%</t>
  </si>
  <si>
    <t>70 cm</t>
  </si>
  <si>
    <t>40mm 1/2 koła odwrotnie tnąca</t>
  </si>
  <si>
    <t>Opis produktu</t>
  </si>
  <si>
    <t>jm</t>
  </si>
  <si>
    <t>Ilość</t>
  </si>
  <si>
    <t>Cena netto</t>
  </si>
  <si>
    <t>Cena brutto</t>
  </si>
  <si>
    <t>CPV</t>
  </si>
  <si>
    <t>Razem</t>
  </si>
  <si>
    <t>RAZEM</t>
  </si>
  <si>
    <t>2,5g</t>
  </si>
  <si>
    <t>wosk kostny</t>
  </si>
  <si>
    <t>szt</t>
  </si>
  <si>
    <t>33.14.11.27-6</t>
  </si>
  <si>
    <t>Nić wchłanialna z wtopioną igłą-nić zbudowana z syntetycznego plecionego polimeru kwasu glikolowego- zawartość kwasu glikolowego w polimerze min.</t>
  </si>
  <si>
    <t>48mm 1/2 koła okrągła okrągła wzmocniona</t>
  </si>
  <si>
    <t>31mm 1/2 koła okrągła tnąca tapercut</t>
  </si>
  <si>
    <t xml:space="preserve">Szew wchłanialny z wtopioną igłą- nić zbudowana z syntetycznego plecionego polimeru kwasu glikolowego- zawartość kwasu glikolowego w polimerze </t>
  </si>
  <si>
    <t>nim. 90%, okres podtrzymywania tkanek 10-14 dni, okres całkowitego wchłonięcia masy szwu 35-45 dni po zaimplantowaniu</t>
  </si>
  <si>
    <t>36mm 1/2 koła okrągła tnąca tapercut</t>
  </si>
  <si>
    <t>Nić wchłanialna z wtopioną igłą- nić zbudowana z syntetycznego monofilamentowego poliglekapronu, okres podtrzymywania tkanek min..21 dni,</t>
  </si>
  <si>
    <t>26mm 1/2 koła okrągła rozwarstwiająca</t>
  </si>
  <si>
    <t>Nić wchłanialna z wtopioną igłą- nić zbudowana z syntetycznego monofilamentowego polidwuoksanonu, okres podtrzymywania</t>
  </si>
  <si>
    <t>tkanek min. 40 dni, okres całkowitego wchłonięcia masy szwu 180-220 dni po zaimplantowaniu</t>
  </si>
  <si>
    <t>40mm 1/2 koła okrągła wzmocniona</t>
  </si>
  <si>
    <t>40mm 1/2 koła okrągła wzmocniona typu MAYO</t>
  </si>
  <si>
    <t>150cm-pętlowa</t>
  </si>
  <si>
    <t xml:space="preserve">30mm 3/8 koła odwrotnie tnąca </t>
  </si>
  <si>
    <t>31mm 1/2 koła okrągła</t>
  </si>
  <si>
    <t>17mm 1/2 koła okrągła</t>
  </si>
  <si>
    <t>17mm 1/2 koła okrągła z podwójnymi igłami</t>
  </si>
  <si>
    <t xml:space="preserve">                                       </t>
  </si>
  <si>
    <t>Nić niewchłanialna z wtopioną igłą - nić zbudowana z powlekanego plecionego włókna poliamidowego</t>
  </si>
  <si>
    <t>25mm 1/2 koła okrągła</t>
  </si>
  <si>
    <t>17mm podwójna 1/2 koła okrągła</t>
  </si>
  <si>
    <t>Nić wchłanialna bez igły - nić zbudowana z syntetycznego plecionego polimeru zbudowanego z kwasu glikolowego i mlekowego</t>
  </si>
  <si>
    <t>nić powleczona mieszanką kopolimeru zbudowanego z kaprolaktonu i laktydu, okres podtrzymywania tkanek 30-35 dni,</t>
  </si>
  <si>
    <t>Dł. nitki</t>
  </si>
  <si>
    <t>Ilość w op sasz.</t>
  </si>
  <si>
    <t>bez igły</t>
  </si>
  <si>
    <t>Sterylne plastry do zamykania skórnych ran pooperacyjnych z porowatą, przepuszczającą powietrze, przylegającą powierzchnią</t>
  </si>
  <si>
    <t>(6,4mmx80mm) x 3 plastry pakowane w pojedynczej saszetce</t>
  </si>
  <si>
    <t>(6,4mmx100mm) x 6 plastrów pakowane w pojedynczej saszetce</t>
  </si>
  <si>
    <t>wchłanialna taśma do szycia narządów miąższowych zakończona obustronnie tępymi igłami dł. nitki 60cm</t>
  </si>
  <si>
    <t>szew typu Ventrofil saszetki z 2 plastikowymi podkładkami</t>
  </si>
  <si>
    <t>Płaska wchłanialna gąbka żelatynowa ułatwiająca hemostazę</t>
  </si>
  <si>
    <t>Wchłanialna gąbka żelatynowa ułatwiająca hemostazę w formie walca</t>
  </si>
  <si>
    <t xml:space="preserve">Sterylny wchłanialny proszek hemostatyczny do tamowania krwawień włośniczkowych z uszkodzonych narządów miąższowych i tkanek o działaniu natychmiastowym, a pełna hemostaza jest osiągana po ok.. 2 min.  u dzieci. Opakowanie 2g </t>
  </si>
  <si>
    <t>Miejscowo wchłanialny, sterylny, płaski opatrunek hemostatyczny o działaniu natychmiastowym, całkowite zatamowanie krwawienia osiągane jest po kilku minutach. Opatrunek przeznaczony do hamowania krwawienia włośniczkowego jak i hamowania krwawień z wąskich naczyń krwionośnych w przypadku gdy inne metody hemostazy nie są skuteczne.</t>
  </si>
  <si>
    <t>CPV 33.14.11.21-4</t>
  </si>
  <si>
    <t>CPV 33.14.11.11-1</t>
  </si>
  <si>
    <t>CPV 33.14.11.27-6</t>
  </si>
  <si>
    <t>48mm 1/2 koła okrągła odwrotnie tnąca</t>
  </si>
  <si>
    <t>31mm 1/2 koła okrągla rozwarstwiająca</t>
  </si>
  <si>
    <t>22mm 1/2 koła okrągła rozwarstwiająca</t>
  </si>
  <si>
    <t xml:space="preserve"> okrągła rozwarstwiająca Taper Point Plus 26mm 1/2 koła</t>
  </si>
  <si>
    <t>20mm 1/2 koła okrągła wzmocniona</t>
  </si>
  <si>
    <t>40mm 1/2 koła okrągła tnąca tapercut wzmocniona</t>
  </si>
  <si>
    <t>40mm 1/2 koła okrągła tnąca tapercut, wzmocniona</t>
  </si>
  <si>
    <t>80x50x10mm</t>
  </si>
  <si>
    <t>80x50x1mm</t>
  </si>
  <si>
    <t>80x30mm średnicy</t>
  </si>
  <si>
    <t>Cena za sasz.brutto</t>
  </si>
  <si>
    <t>Cena za sasz. brutto</t>
  </si>
  <si>
    <t>cena za sasz. brutto</t>
  </si>
  <si>
    <t>cena za sasz.brutto</t>
  </si>
  <si>
    <t>65mm 3/8 koła igła okrągła tępa</t>
  </si>
  <si>
    <t xml:space="preserve">26mm 3/8 koła odwrotnie tnąca kosmetyczna dwuwklęsła </t>
  </si>
  <si>
    <t>26mm 3/8 koła odwrotnie tnąca</t>
  </si>
  <si>
    <t>26mm 1/2 koła okrągla rozwarstwiająca</t>
  </si>
  <si>
    <t>17mm 1/2 koła okrągla podwójna</t>
  </si>
  <si>
    <t>31mm 1/2 koła okrągła wzmocniona</t>
  </si>
  <si>
    <t xml:space="preserve">Nić pleciona niewchłanialna poliestrowa powlekana polibutylanem </t>
  </si>
  <si>
    <t>Ilośc w op.sasz</t>
  </si>
  <si>
    <t>Ilość w op. sasz</t>
  </si>
  <si>
    <t>26mm 1/2 koła okrągla podwójna, z grzbietobrzusznym spłaszczeniem w części środkowej igły i żebrowaniem</t>
  </si>
  <si>
    <t>minimalny okres podtrzymywania tkanek 42 dni, okres całkowitego wchłonięcia masy szwu 160-190 dni po zaimplantowaniu</t>
  </si>
  <si>
    <t>Nić wchłanialna z wtopioną igłą - nić monofilamentowa wykonana z poliglikonatu</t>
  </si>
  <si>
    <t>60mm okrągła prosta podwójna</t>
  </si>
  <si>
    <t xml:space="preserve">90%, okres podtrzymywania tkanek 30-35 dni, okres całkowitego wchłonięcia masy szwu 50-75 dni po zaimplantowaniu lub szew syntetyczny, </t>
  </si>
  <si>
    <t xml:space="preserve">pleciony, wykonany z glikolidu i laktydu,powlekane mieszanką kopolimeru kaprolaktono-glikolidu i laktydu stearylowo-wapniowego o podtrzymywaniu tkankowym </t>
  </si>
  <si>
    <t>80% po 14 dniach i 30% po 21 dniach o okresie wchłoniecia masy szwu 56-70 dni</t>
  </si>
  <si>
    <t xml:space="preserve">okres całkowitego wchłonięcia masy szwu 90-120 dni po zaimplantowaniu lub szew monofilamentowy, syntetyczny wchłanialny, </t>
  </si>
  <si>
    <t>wykonany z mieszanki glikolidu, dioksanonu oraz węglanu trimetylenu o podtrzymywaniu tkankowym 75% po 2 tygodniach o okresie  wchłonięcia</t>
  </si>
  <si>
    <t>masy szwu 90-110 dni</t>
  </si>
  <si>
    <t>rozm. 125mm x 50mm</t>
  </si>
  <si>
    <t>rozm. 75mm x 50mm</t>
  </si>
  <si>
    <t>Nić wchłanialna z wtopioną igłą-nić zbudowana z syntetycznego plecionego polimeru kwasu glikolowego - zawartość kwasu glikolowego w polimerze min.</t>
  </si>
  <si>
    <t>90% okres podtrzymywania tkanek 30-35 dni, okres całkowitego wchłonięcia masy szwu 50-75 dni po zaimplantowaniu lub szew syntetyczny, pleciony</t>
  </si>
  <si>
    <t>wykonany z glikolidu i laktydu, powlekany mieszanką kopolimeru kaprolaktonu-glikolidu i laktydu stearylowo-wapniowego o podtrzymaniu tkankowym</t>
  </si>
  <si>
    <t>80% po 14 dniach i 30% po 21 dniach ookresie wchłonięcia masy szwu 56-70 dni</t>
  </si>
  <si>
    <t>Ilość sasz.w op</t>
  </si>
  <si>
    <t>Vat %</t>
  </si>
  <si>
    <t>Długość nitki</t>
  </si>
  <si>
    <t>okres całkowitego wchłonięcia masy szwu 50-75 dni po zaimplantowaniu lub szew syntetyczny pleciony wykonany z glikolidu i laktydu,</t>
  </si>
  <si>
    <t>30% po 21 dniach okres wchłonięcia masy szwu 56-70dni</t>
  </si>
  <si>
    <t xml:space="preserve">powlekany mieszanką kopolimeru kaprolaktonu-glikolidu i laktydu stearylowo-wapniowego o podtrzymywaniu tkankowym 80% po 14 dniach, </t>
  </si>
  <si>
    <t>z długołańcuchowych polimerów alifatycznych</t>
  </si>
  <si>
    <t xml:space="preserve">Nić niewchłanialna z wtopioną igłą - nić zbudowana z  monofilamentowego syntetycznego polipropylenu lub nić zbudowana </t>
  </si>
  <si>
    <t>Nić niewchłanialna z wtopioną igłą - nić zbudowana z monofilamentowego syntetycznego polipropylenu</t>
  </si>
  <si>
    <t>60mm 1/2 koła tnąca</t>
  </si>
  <si>
    <t>opis produktu</t>
  </si>
  <si>
    <t>nazwa nr katalogowy,producent</t>
  </si>
  <si>
    <t>Nić pleciona niewchłanialna poliestrowa, wykonana z politereftalu, lub poliester powlekany polibutylanem</t>
  </si>
  <si>
    <t>Wartość brutto :…………………..zł  słownie:………………………………………………………………..</t>
  </si>
  <si>
    <t>w tym vat………….zł słownie:………………………………………………</t>
  </si>
  <si>
    <t>netto:……………..zł słownie:………………………………………………</t>
  </si>
  <si>
    <t xml:space="preserve">Pakiet 1       NICI WCHŁANIALNE </t>
  </si>
  <si>
    <t>Załącznik nr 3.2 do SIWZ</t>
  </si>
  <si>
    <t>Załącznik nr 3.1 do SIWZ</t>
  </si>
  <si>
    <t xml:space="preserve">Pakiet 3         NICI WCHŁANIALNE 3 </t>
  </si>
  <si>
    <t>Załącznik nr 3.3 do SIWZ</t>
  </si>
  <si>
    <t>Pakiet 4        NICI WCHŁANIALNE 4</t>
  </si>
  <si>
    <t>Załącznik nr 3.4 do SIWZ</t>
  </si>
  <si>
    <t>Pakiet 5     NICI WCHŁANIALNE 5</t>
  </si>
  <si>
    <t>Załącznik nr 3.5 do SIWZ</t>
  </si>
  <si>
    <t>L.P.</t>
  </si>
  <si>
    <t>Pakiet 6       NICI WCHŁANIALNE 6</t>
  </si>
  <si>
    <t>Załącznik nr 3.6 do SIWZ</t>
  </si>
  <si>
    <t>L.p.</t>
  </si>
  <si>
    <t>Pakiet 2       NICI WCHŁANIALNE 2</t>
  </si>
  <si>
    <t>Załącznik 3.7 do SIWZ</t>
  </si>
  <si>
    <t>Pakiet 7      NICI WCHŁANIALNE 7</t>
  </si>
  <si>
    <t xml:space="preserve"> Pakiet 8    NICI NIEWCHŁANIALNE 1</t>
  </si>
  <si>
    <t>Załącznik 3.8 do SIWZ</t>
  </si>
  <si>
    <t>Załącznik 3.9 do SIWZ</t>
  </si>
  <si>
    <t>Pakiet 9      NICI NIEWCHŁANIALNE 2</t>
  </si>
  <si>
    <t>Załącznik 3.10 do SIWZ</t>
  </si>
  <si>
    <t>Pakiet 10      NICI NIEWCHŁANIALNE 3</t>
  </si>
  <si>
    <t>Załącznik 3.11 do SIWZ</t>
  </si>
  <si>
    <t>Pakiet 11       NICI NIEWCHŁANIALNE PLECIONE 1</t>
  </si>
  <si>
    <t>Pakiet 12        NICI NIEWCHŁANIALNE PLECIONE 2</t>
  </si>
  <si>
    <t>Załącznik 3.12 do SIWZ</t>
  </si>
  <si>
    <t xml:space="preserve">Pakiet 13     PLASTRY SKÓRNE           </t>
  </si>
  <si>
    <t>Załącznik 3.13 do SIWZ</t>
  </si>
  <si>
    <t>Pakiet 14      TAŚMA DO SZYCIA NARZĄDÓW MIĄŻSZOWYCH</t>
  </si>
  <si>
    <t>Załącznik 3.14 do SIWZ</t>
  </si>
  <si>
    <t>Załącznik 3.15 do SIWZ</t>
  </si>
  <si>
    <t>Pakiet 15       SZEW EWENTERACYJNY</t>
  </si>
  <si>
    <t>Załącznik 3.16 do SIWZ</t>
  </si>
  <si>
    <t>Pakiet 17      WOSK KOSTNY</t>
  </si>
  <si>
    <t>Załącznik 3.17 do SIWZ</t>
  </si>
  <si>
    <t>Załącznik 3.18 do SIWZ</t>
  </si>
  <si>
    <t>70cm-75 cm</t>
  </si>
  <si>
    <t>lub szew  monofilamentowy syntetyczny zbudowany z polipropylenu z dodatkiem glikolu polietylenowego</t>
  </si>
  <si>
    <t>Pakiet 16      MATERIAŁY HEMOSTATYCZNE 1</t>
  </si>
  <si>
    <t>Pakiet 18           MATERIAŁY HEMOSTATYCZNE 2</t>
  </si>
  <si>
    <t>CPV 09221300-7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</si>
</sst>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%"/>
    <numFmt numFmtId="167" formatCode="_-* #,##0.0\ &quot;zł&quot;_-;\-* #,##0.0\ &quot;zł&quot;_-;_-* &quot;-&quot;??\ &quot;zł&quot;_-;_-@_-"/>
    <numFmt numFmtId="168" formatCode="_-* #,##0\ &quot;zł&quot;_-;\-* #,##0\ &quot;zł&quot;_-;_-* &quot;-&quot;??\ &quot;zł&quot;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15">
    <font>
      <sz val="10"/>
      <name val="Arial"/>
      <family val="0"/>
    </font>
    <font>
      <sz val="10"/>
      <color indexed="10"/>
      <name val="Arial"/>
      <family val="2"/>
    </font>
    <font>
      <sz val="10"/>
      <name val="Arial PL"/>
      <family val="2"/>
    </font>
    <font>
      <sz val="11"/>
      <color indexed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10"/>
      <name val="Tahoma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0" xfId="0" applyFont="1" applyFill="1" applyBorder="1" applyAlignment="1">
      <alignment horizontal="center" wrapText="1"/>
    </xf>
    <xf numFmtId="4" fontId="3" fillId="0" borderId="0" xfId="18" applyNumberFormat="1" applyFont="1" applyBorder="1" applyAlignment="1">
      <alignment horizontal="right"/>
      <protection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2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2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8" fillId="0" borderId="0" xfId="18" applyNumberFormat="1" applyFont="1" applyBorder="1" applyAlignment="1">
      <alignment horizontal="right"/>
      <protection/>
    </xf>
    <xf numFmtId="2" fontId="0" fillId="0" borderId="0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9" xfId="0" applyBorder="1" applyAlignment="1">
      <alignment/>
    </xf>
    <xf numFmtId="0" fontId="7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4" fontId="3" fillId="0" borderId="0" xfId="0" applyNumberFormat="1" applyFont="1" applyAlignment="1">
      <alignment horizontal="righ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2" fontId="0" fillId="0" borderId="5" xfId="0" applyNumberFormat="1" applyBorder="1" applyAlignment="1">
      <alignment/>
    </xf>
    <xf numFmtId="176" fontId="0" fillId="0" borderId="22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2" fontId="0" fillId="0" borderId="16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2" fontId="0" fillId="0" borderId="5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24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2" fontId="0" fillId="0" borderId="17" xfId="0" applyNumberFormat="1" applyBorder="1" applyAlignment="1">
      <alignment/>
    </xf>
    <xf numFmtId="0" fontId="0" fillId="0" borderId="25" xfId="0" applyFont="1" applyFill="1" applyBorder="1" applyAlignment="1">
      <alignment/>
    </xf>
    <xf numFmtId="2" fontId="0" fillId="0" borderId="26" xfId="21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9" fontId="0" fillId="0" borderId="2" xfId="0" applyNumberFormat="1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wrapText="1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center" wrapText="1"/>
    </xf>
    <xf numFmtId="4" fontId="0" fillId="0" borderId="28" xfId="21" applyNumberFormat="1" applyFont="1" applyFill="1" applyBorder="1" applyAlignment="1">
      <alignment horizontal="center" wrapText="1"/>
    </xf>
    <xf numFmtId="9" fontId="0" fillId="0" borderId="1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22" xfId="0" applyBorder="1" applyAlignment="1">
      <alignment/>
    </xf>
    <xf numFmtId="4" fontId="0" fillId="0" borderId="8" xfId="0" applyNumberFormat="1" applyFont="1" applyFill="1" applyBorder="1" applyAlignment="1">
      <alignment horizontal="center" wrapText="1"/>
    </xf>
    <xf numFmtId="4" fontId="0" fillId="0" borderId="4" xfId="0" applyNumberFormat="1" applyFont="1" applyFill="1" applyBorder="1" applyAlignment="1">
      <alignment horizontal="center" wrapText="1"/>
    </xf>
    <xf numFmtId="4" fontId="0" fillId="0" borderId="9" xfId="0" applyNumberFormat="1" applyFont="1" applyFill="1" applyBorder="1" applyAlignment="1">
      <alignment horizontal="center" wrapText="1"/>
    </xf>
    <xf numFmtId="4" fontId="0" fillId="0" borderId="29" xfId="0" applyNumberFormat="1" applyFont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9" fontId="0" fillId="0" borderId="15" xfId="0" applyNumberFormat="1" applyFont="1" applyFill="1" applyBorder="1" applyAlignment="1">
      <alignment horizontal="center" wrapText="1"/>
    </xf>
    <xf numFmtId="4" fontId="0" fillId="0" borderId="5" xfId="0" applyNumberFormat="1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wrapText="1"/>
    </xf>
    <xf numFmtId="4" fontId="9" fillId="0" borderId="15" xfId="0" applyNumberFormat="1" applyFont="1" applyFill="1" applyBorder="1" applyAlignment="1">
      <alignment horizontal="center" wrapText="1"/>
    </xf>
    <xf numFmtId="4" fontId="0" fillId="0" borderId="5" xfId="0" applyNumberFormat="1" applyFont="1" applyFill="1" applyBorder="1" applyAlignment="1">
      <alignment horizontal="center"/>
    </xf>
    <xf numFmtId="9" fontId="9" fillId="0" borderId="15" xfId="0" applyNumberFormat="1" applyFont="1" applyFill="1" applyBorder="1" applyAlignment="1">
      <alignment horizontal="center" wrapText="1"/>
    </xf>
    <xf numFmtId="4" fontId="0" fillId="0" borderId="30" xfId="0" applyNumberFormat="1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/>
    </xf>
    <xf numFmtId="9" fontId="0" fillId="0" borderId="2" xfId="0" applyNumberFormat="1" applyFont="1" applyFill="1" applyBorder="1" applyAlignment="1">
      <alignment horizontal="center"/>
    </xf>
    <xf numFmtId="4" fontId="0" fillId="0" borderId="31" xfId="0" applyNumberFormat="1" applyBorder="1" applyAlignment="1">
      <alignment horizontal="right"/>
    </xf>
    <xf numFmtId="9" fontId="0" fillId="0" borderId="1" xfId="0" applyNumberFormat="1" applyBorder="1" applyAlignment="1">
      <alignment horizontal="center"/>
    </xf>
    <xf numFmtId="4" fontId="0" fillId="0" borderId="31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Font="1" applyBorder="1" applyAlignment="1">
      <alignment wrapText="1"/>
    </xf>
    <xf numFmtId="2" fontId="0" fillId="0" borderId="1" xfId="0" applyNumberFormat="1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4" fontId="0" fillId="0" borderId="15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4" fontId="0" fillId="0" borderId="5" xfId="0" applyNumberFormat="1" applyBorder="1" applyAlignment="1">
      <alignment horizontal="right"/>
    </xf>
    <xf numFmtId="9" fontId="0" fillId="0" borderId="2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8" xfId="0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2" fontId="0" fillId="0" borderId="8" xfId="0" applyNumberFormat="1" applyBorder="1" applyAlignment="1">
      <alignment horizontal="center" wrapText="1"/>
    </xf>
    <xf numFmtId="2" fontId="0" fillId="0" borderId="8" xfId="0" applyNumberFormat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6" xfId="0" applyNumberFormat="1" applyBorder="1" applyAlignment="1">
      <alignment/>
    </xf>
    <xf numFmtId="4" fontId="0" fillId="0" borderId="26" xfId="0" applyNumberForma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14" fillId="0" borderId="16" xfId="0" applyFont="1" applyBorder="1" applyAlignment="1">
      <alignment/>
    </xf>
    <xf numFmtId="0" fontId="14" fillId="0" borderId="26" xfId="0" applyFont="1" applyBorder="1" applyAlignment="1">
      <alignment/>
    </xf>
    <xf numFmtId="0" fontId="13" fillId="0" borderId="25" xfId="0" applyFont="1" applyFill="1" applyBorder="1" applyAlignment="1">
      <alignment horizontal="center"/>
    </xf>
    <xf numFmtId="0" fontId="14" fillId="0" borderId="16" xfId="0" applyFont="1" applyBorder="1" applyAlignment="1">
      <alignment/>
    </xf>
    <xf numFmtId="0" fontId="14" fillId="0" borderId="26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_PROF_EES_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55"/>
  <sheetViews>
    <sheetView workbookViewId="0" topLeftCell="A4">
      <selection activeCell="I11" sqref="I11:J11"/>
    </sheetView>
  </sheetViews>
  <sheetFormatPr defaultColWidth="9.140625" defaultRowHeight="12.75"/>
  <cols>
    <col min="1" max="1" width="4.00390625" style="0" customWidth="1"/>
    <col min="2" max="2" width="10.7109375" style="0" customWidth="1"/>
    <col min="3" max="3" width="15.00390625" style="0" customWidth="1"/>
    <col min="4" max="4" width="8.28125" style="0" customWidth="1"/>
    <col min="5" max="5" width="34.8515625" style="0" customWidth="1"/>
    <col min="6" max="6" width="13.140625" style="0" customWidth="1"/>
    <col min="7" max="7" width="7.57421875" style="0" customWidth="1"/>
    <col min="8" max="9" width="7.8515625" style="0" customWidth="1"/>
    <col min="10" max="10" width="5.7109375" style="0" customWidth="1"/>
    <col min="11" max="11" width="9.28125" style="0" customWidth="1"/>
    <col min="12" max="12" width="11.00390625" style="0" customWidth="1"/>
    <col min="13" max="13" width="9.57421875" style="0" bestFit="1" customWidth="1"/>
    <col min="14" max="16" width="9.57421875" style="0" customWidth="1"/>
  </cols>
  <sheetData>
    <row r="3" spans="5:12" ht="14.25" customHeight="1">
      <c r="E3" s="11"/>
      <c r="I3" s="10"/>
      <c r="J3" s="10"/>
      <c r="K3" s="10"/>
      <c r="L3" s="10"/>
    </row>
    <row r="4" ht="24" customHeight="1"/>
    <row r="5" spans="14:24" ht="12.75">
      <c r="N5" s="21"/>
      <c r="O5" s="21"/>
      <c r="P5" s="21"/>
      <c r="Q5" s="21"/>
      <c r="R5" s="21"/>
      <c r="S5" s="2"/>
      <c r="T5" s="2"/>
      <c r="U5" s="2"/>
      <c r="V5" s="2"/>
      <c r="W5" s="2"/>
      <c r="X5" s="2"/>
    </row>
    <row r="6" spans="2:24" ht="12.75">
      <c r="B6" t="s">
        <v>82</v>
      </c>
      <c r="K6" t="s">
        <v>142</v>
      </c>
      <c r="N6" s="21"/>
      <c r="O6" s="21"/>
      <c r="P6" s="21"/>
      <c r="Q6" s="21"/>
      <c r="R6" s="21"/>
      <c r="S6" s="2"/>
      <c r="T6" s="2"/>
      <c r="U6" s="2"/>
      <c r="V6" s="2"/>
      <c r="W6" s="2"/>
      <c r="X6" s="2"/>
    </row>
    <row r="7" spans="2:24" ht="12" customHeight="1" thickBot="1">
      <c r="B7" s="11"/>
      <c r="N7" s="21"/>
      <c r="O7" s="21"/>
      <c r="P7" s="21"/>
      <c r="Q7" s="21"/>
      <c r="R7" s="21"/>
      <c r="S7" s="2"/>
      <c r="T7" s="2"/>
      <c r="U7" s="2"/>
      <c r="V7" s="2"/>
      <c r="W7" s="2"/>
      <c r="X7" s="2"/>
    </row>
    <row r="8" spans="14:24" ht="12.75" hidden="1">
      <c r="N8" s="21"/>
      <c r="O8" s="21"/>
      <c r="P8" s="21"/>
      <c r="Q8" s="21"/>
      <c r="R8" s="21"/>
      <c r="S8" s="2"/>
      <c r="T8" s="2"/>
      <c r="U8" s="2"/>
      <c r="V8" s="2"/>
      <c r="W8" s="2"/>
      <c r="X8" s="2"/>
    </row>
    <row r="9" spans="1:24" ht="18.75" thickBot="1">
      <c r="A9" s="207" t="s">
        <v>140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9"/>
      <c r="N9" s="21"/>
      <c r="O9" s="21"/>
      <c r="P9" s="21"/>
      <c r="Q9" s="21"/>
      <c r="R9" s="21"/>
      <c r="S9" s="2"/>
      <c r="T9" s="2"/>
      <c r="U9" s="2"/>
      <c r="V9" s="2"/>
      <c r="W9" s="2"/>
      <c r="X9" s="2"/>
    </row>
    <row r="10" spans="1:18" ht="36">
      <c r="A10" s="42" t="s">
        <v>0</v>
      </c>
      <c r="B10" s="43" t="s">
        <v>1</v>
      </c>
      <c r="C10" s="43" t="s">
        <v>2</v>
      </c>
      <c r="D10" s="43" t="s">
        <v>3</v>
      </c>
      <c r="E10" s="43" t="s">
        <v>4</v>
      </c>
      <c r="F10" s="43" t="s">
        <v>5</v>
      </c>
      <c r="G10" s="43" t="s">
        <v>6</v>
      </c>
      <c r="H10" s="43" t="s">
        <v>28</v>
      </c>
      <c r="I10" s="43" t="s">
        <v>26</v>
      </c>
      <c r="J10" s="44" t="s">
        <v>32</v>
      </c>
      <c r="K10" s="44" t="s">
        <v>95</v>
      </c>
      <c r="L10" s="44" t="s">
        <v>25</v>
      </c>
      <c r="M10" s="118" t="s">
        <v>8</v>
      </c>
      <c r="N10" s="77"/>
      <c r="O10" s="77"/>
      <c r="P10" s="13"/>
      <c r="Q10" s="37"/>
      <c r="R10" s="2"/>
    </row>
    <row r="11" spans="1:22" ht="25.5">
      <c r="A11" s="40">
        <v>1</v>
      </c>
      <c r="B11" s="25"/>
      <c r="C11" s="25"/>
      <c r="D11" s="25">
        <v>2</v>
      </c>
      <c r="E11" s="1" t="s">
        <v>48</v>
      </c>
      <c r="F11" s="25" t="s">
        <v>9</v>
      </c>
      <c r="G11" s="35">
        <v>1440</v>
      </c>
      <c r="H11" s="25"/>
      <c r="I11" s="124"/>
      <c r="J11" s="123"/>
      <c r="K11" s="124">
        <f aca="true" t="shared" si="0" ref="K11:K16">I11*J11+I11</f>
        <v>0</v>
      </c>
      <c r="L11" s="124">
        <f aca="true" t="shared" si="1" ref="L11:L16">G11*I11</f>
        <v>0</v>
      </c>
      <c r="M11" s="124">
        <f aca="true" t="shared" si="2" ref="M11:M16">L11*J11+L11</f>
        <v>0</v>
      </c>
      <c r="N11" s="39"/>
      <c r="O11" s="39"/>
      <c r="P11" s="32"/>
      <c r="Q11" s="38"/>
      <c r="R11" s="2"/>
      <c r="V11" s="6"/>
    </row>
    <row r="12" spans="1:22" ht="16.5" customHeight="1">
      <c r="A12" s="40">
        <v>2</v>
      </c>
      <c r="B12" s="25"/>
      <c r="C12" s="25"/>
      <c r="D12" s="25">
        <v>2</v>
      </c>
      <c r="E12" s="1" t="s">
        <v>85</v>
      </c>
      <c r="F12" s="25" t="s">
        <v>9</v>
      </c>
      <c r="G12" s="35">
        <v>1116</v>
      </c>
      <c r="H12" s="25"/>
      <c r="I12" s="124"/>
      <c r="J12" s="123"/>
      <c r="K12" s="124">
        <f t="shared" si="0"/>
        <v>0</v>
      </c>
      <c r="L12" s="124">
        <f t="shared" si="1"/>
        <v>0</v>
      </c>
      <c r="M12" s="124">
        <f t="shared" si="2"/>
        <v>0</v>
      </c>
      <c r="N12" s="39"/>
      <c r="O12" s="39"/>
      <c r="P12" s="32"/>
      <c r="Q12" s="38"/>
      <c r="R12" s="2"/>
      <c r="V12" s="6"/>
    </row>
    <row r="13" spans="1:22" ht="18" customHeight="1">
      <c r="A13" s="40">
        <v>3</v>
      </c>
      <c r="B13" s="25"/>
      <c r="C13" s="25"/>
      <c r="D13" s="25">
        <v>1</v>
      </c>
      <c r="E13" s="1" t="s">
        <v>99</v>
      </c>
      <c r="F13" s="25" t="s">
        <v>22</v>
      </c>
      <c r="G13" s="35">
        <v>36</v>
      </c>
      <c r="H13" s="25"/>
      <c r="I13" s="124"/>
      <c r="J13" s="123"/>
      <c r="K13" s="124">
        <f t="shared" si="0"/>
        <v>0</v>
      </c>
      <c r="L13" s="124">
        <f t="shared" si="1"/>
        <v>0</v>
      </c>
      <c r="M13" s="124">
        <f t="shared" si="2"/>
        <v>0</v>
      </c>
      <c r="N13" s="39"/>
      <c r="O13" s="39"/>
      <c r="P13" s="32"/>
      <c r="Q13" s="38"/>
      <c r="R13" s="2"/>
      <c r="V13" s="6"/>
    </row>
    <row r="14" spans="1:22" ht="15" customHeight="1">
      <c r="A14" s="40">
        <v>4</v>
      </c>
      <c r="B14" s="25"/>
      <c r="C14" s="25"/>
      <c r="D14" s="25">
        <v>1</v>
      </c>
      <c r="E14" s="1" t="s">
        <v>49</v>
      </c>
      <c r="F14" s="25" t="s">
        <v>13</v>
      </c>
      <c r="G14" s="35">
        <v>360</v>
      </c>
      <c r="H14" s="25"/>
      <c r="I14" s="124"/>
      <c r="J14" s="123"/>
      <c r="K14" s="124">
        <f t="shared" si="0"/>
        <v>0</v>
      </c>
      <c r="L14" s="124">
        <f t="shared" si="1"/>
        <v>0</v>
      </c>
      <c r="M14" s="124">
        <f t="shared" si="2"/>
        <v>0</v>
      </c>
      <c r="N14" s="39"/>
      <c r="O14" s="39"/>
      <c r="P14" s="32"/>
      <c r="Q14" s="38"/>
      <c r="R14" s="2"/>
      <c r="V14" s="6"/>
    </row>
    <row r="15" spans="1:18" ht="15" customHeight="1">
      <c r="A15" s="40">
        <v>5</v>
      </c>
      <c r="B15" s="25"/>
      <c r="C15" s="25"/>
      <c r="D15" s="25" t="s">
        <v>11</v>
      </c>
      <c r="E15" s="25" t="s">
        <v>86</v>
      </c>
      <c r="F15" s="25" t="s">
        <v>13</v>
      </c>
      <c r="G15" s="35">
        <v>720</v>
      </c>
      <c r="H15" s="25"/>
      <c r="I15" s="124"/>
      <c r="J15" s="123"/>
      <c r="K15" s="124">
        <f t="shared" si="0"/>
        <v>0</v>
      </c>
      <c r="L15" s="124">
        <f t="shared" si="1"/>
        <v>0</v>
      </c>
      <c r="M15" s="124">
        <f t="shared" si="2"/>
        <v>0</v>
      </c>
      <c r="N15" s="39"/>
      <c r="O15" s="39"/>
      <c r="P15" s="32"/>
      <c r="Q15" s="14"/>
      <c r="R15" s="2"/>
    </row>
    <row r="16" spans="1:18" ht="15" customHeight="1">
      <c r="A16" s="65">
        <v>6</v>
      </c>
      <c r="B16" s="34"/>
      <c r="C16" s="34"/>
      <c r="D16" s="34" t="s">
        <v>12</v>
      </c>
      <c r="E16" s="34" t="s">
        <v>102</v>
      </c>
      <c r="F16" s="34" t="s">
        <v>13</v>
      </c>
      <c r="G16" s="67">
        <v>240</v>
      </c>
      <c r="H16" s="34"/>
      <c r="I16" s="137"/>
      <c r="J16" s="163"/>
      <c r="K16" s="137">
        <f t="shared" si="0"/>
        <v>0</v>
      </c>
      <c r="L16" s="137">
        <f t="shared" si="1"/>
        <v>0</v>
      </c>
      <c r="M16" s="124">
        <f t="shared" si="2"/>
        <v>0</v>
      </c>
      <c r="N16" s="39"/>
      <c r="O16" s="39"/>
      <c r="P16" s="32"/>
      <c r="Q16" s="14"/>
      <c r="R16" s="2"/>
    </row>
    <row r="17" spans="1:18" ht="15" customHeight="1">
      <c r="A17" s="98"/>
      <c r="B17" s="59" t="s">
        <v>41</v>
      </c>
      <c r="C17" s="59"/>
      <c r="D17" s="59"/>
      <c r="E17" s="59"/>
      <c r="F17" s="59"/>
      <c r="G17" s="99"/>
      <c r="H17" s="59"/>
      <c r="I17" s="97"/>
      <c r="J17" s="59"/>
      <c r="K17" s="59"/>
      <c r="L17" s="174">
        <f>SUM(L11:L16)</f>
        <v>0</v>
      </c>
      <c r="M17" s="174">
        <f>SUM(M11:M16)</f>
        <v>0</v>
      </c>
      <c r="N17" s="39"/>
      <c r="O17" s="39"/>
      <c r="P17" s="32"/>
      <c r="Q17" s="14"/>
      <c r="R17" s="2"/>
    </row>
    <row r="18" spans="1:18" ht="15" customHeight="1">
      <c r="A18" s="21" t="s">
        <v>47</v>
      </c>
      <c r="B18" s="21"/>
      <c r="C18" s="21"/>
      <c r="D18" s="173"/>
      <c r="E18" s="21"/>
      <c r="F18" s="21"/>
      <c r="G18" s="21"/>
      <c r="H18" s="21"/>
      <c r="I18" s="21"/>
      <c r="J18" s="21"/>
      <c r="K18" s="21"/>
      <c r="L18" s="21"/>
      <c r="N18" s="39"/>
      <c r="O18" s="39"/>
      <c r="P18" s="32"/>
      <c r="Q18" s="14"/>
      <c r="R18" s="2"/>
    </row>
    <row r="19" spans="1:18" ht="17.25" customHeight="1">
      <c r="A19" s="21" t="s">
        <v>112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N19" s="31"/>
      <c r="O19" s="31"/>
      <c r="P19" s="31"/>
      <c r="Q19" s="2"/>
      <c r="R19" s="2"/>
    </row>
    <row r="20" spans="1:18" ht="17.25" customHeight="1">
      <c r="A20" s="21" t="s">
        <v>113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N20" s="31"/>
      <c r="O20" s="31"/>
      <c r="P20" s="31"/>
      <c r="Q20" s="2"/>
      <c r="R20" s="2"/>
    </row>
    <row r="21" spans="1:18" ht="17.25" customHeight="1">
      <c r="A21" s="21" t="s">
        <v>114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N21" s="31"/>
      <c r="O21" s="31"/>
      <c r="P21" s="31"/>
      <c r="Q21" s="2"/>
      <c r="R21" s="2"/>
    </row>
    <row r="22" spans="1:18" ht="17.2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N22" s="31"/>
      <c r="O22" s="31"/>
      <c r="P22" s="31"/>
      <c r="Q22" s="2"/>
      <c r="R22" s="2"/>
    </row>
    <row r="23" spans="1:18" ht="17.25" customHeight="1">
      <c r="A23" s="2" t="s">
        <v>137</v>
      </c>
      <c r="B23" s="2"/>
      <c r="C23" s="2"/>
      <c r="D23" s="2"/>
      <c r="E23" s="2"/>
      <c r="F23" s="2"/>
      <c r="I23" s="39"/>
      <c r="J23" s="2"/>
      <c r="K23" s="2"/>
      <c r="L23" s="39"/>
      <c r="M23" s="31"/>
      <c r="N23" s="31"/>
      <c r="O23" s="31"/>
      <c r="P23" s="31"/>
      <c r="Q23" s="2"/>
      <c r="R23" s="2"/>
    </row>
    <row r="24" spans="1:18" ht="17.25" customHeight="1">
      <c r="A24" s="2" t="s">
        <v>138</v>
      </c>
      <c r="B24" s="2"/>
      <c r="C24" s="2"/>
      <c r="D24" s="2"/>
      <c r="E24" s="2"/>
      <c r="F24" s="2"/>
      <c r="I24" s="39"/>
      <c r="J24" s="2"/>
      <c r="K24" s="2"/>
      <c r="L24" s="39"/>
      <c r="M24" s="31"/>
      <c r="N24" s="31"/>
      <c r="O24" s="31"/>
      <c r="P24" s="31"/>
      <c r="Q24" s="2"/>
      <c r="R24" s="2"/>
    </row>
    <row r="25" spans="1:18" ht="17.25" customHeight="1">
      <c r="A25" s="2" t="s">
        <v>139</v>
      </c>
      <c r="B25" s="2"/>
      <c r="C25" s="2"/>
      <c r="D25" s="2"/>
      <c r="E25" s="2"/>
      <c r="F25" s="2"/>
      <c r="I25" s="2"/>
      <c r="J25" s="2"/>
      <c r="K25" s="2"/>
      <c r="L25" s="39"/>
      <c r="M25" s="31"/>
      <c r="N25" s="31"/>
      <c r="O25" s="31"/>
      <c r="P25" s="31"/>
      <c r="Q25" s="2"/>
      <c r="R25" s="2"/>
    </row>
    <row r="26" spans="1:18" ht="17.25" customHeight="1">
      <c r="A26" s="20"/>
      <c r="B26" s="33"/>
      <c r="C26" s="2"/>
      <c r="D26" s="2"/>
      <c r="E26" s="2"/>
      <c r="F26" s="2"/>
      <c r="G26" s="2"/>
      <c r="H26" s="2"/>
      <c r="I26" s="2"/>
      <c r="J26" s="2"/>
      <c r="K26" s="2"/>
      <c r="L26" s="39"/>
      <c r="M26" s="31"/>
      <c r="N26" s="31"/>
      <c r="O26" s="31"/>
      <c r="P26" s="31"/>
      <c r="Q26" s="2"/>
      <c r="R26" s="2"/>
    </row>
    <row r="27" spans="16:18" ht="17.25" customHeight="1">
      <c r="P27" s="31"/>
      <c r="Q27" s="2"/>
      <c r="R27" s="2"/>
    </row>
    <row r="28" ht="17.25" customHeight="1"/>
    <row r="29" ht="17.25" customHeight="1"/>
    <row r="30" ht="17.25" customHeight="1"/>
    <row r="33" ht="38.25" customHeight="1"/>
    <row r="34" ht="15" customHeight="1"/>
    <row r="35" ht="1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35.25" customHeight="1"/>
    <row r="45" ht="12.75" customHeight="1"/>
    <row r="46" ht="12.75" customHeight="1"/>
    <row r="49" ht="16.5" customHeight="1"/>
    <row r="50" ht="16.5" customHeight="1"/>
    <row r="51" spans="16:17" ht="16.5" customHeight="1">
      <c r="P51" s="39"/>
      <c r="Q51" s="2"/>
    </row>
    <row r="52" spans="16:17" ht="16.5" customHeight="1">
      <c r="P52" s="39"/>
      <c r="Q52" s="2"/>
    </row>
    <row r="53" spans="16:17" ht="16.5" customHeight="1">
      <c r="P53" s="39"/>
      <c r="Q53" s="2"/>
    </row>
    <row r="54" spans="16:17" ht="16.5" customHeight="1">
      <c r="P54" s="39"/>
      <c r="Q54" s="2"/>
    </row>
    <row r="55" spans="16:17" ht="16.5" customHeight="1">
      <c r="P55" s="39"/>
      <c r="Q55" s="2"/>
    </row>
    <row r="56" ht="16.5" customHeight="1"/>
    <row r="57" ht="16.5" customHeight="1"/>
    <row r="58" ht="16.5" customHeight="1"/>
    <row r="59" ht="16.5" customHeight="1"/>
    <row r="60" ht="16.5" customHeight="1"/>
    <row r="61" ht="36" customHeight="1"/>
    <row r="62" ht="12.75" customHeight="1"/>
    <row r="64" ht="35.25" customHeight="1"/>
    <row r="65" ht="12.75" customHeight="1"/>
    <row r="66" ht="12.75" customHeight="1"/>
    <row r="67" ht="26.25" customHeight="1"/>
    <row r="68" ht="12.75" customHeight="1"/>
    <row r="69" ht="12.75" customHeight="1"/>
    <row r="70" ht="12.75" customHeight="1"/>
    <row r="72" ht="15" customHeight="1"/>
    <row r="73" ht="21.75" customHeight="1"/>
  </sheetData>
  <mergeCells count="1">
    <mergeCell ref="A9:M9"/>
  </mergeCells>
  <printOptions/>
  <pageMargins left="0.25" right="0.27" top="0.87" bottom="0.89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I6" sqref="I6"/>
    </sheetView>
  </sheetViews>
  <sheetFormatPr defaultColWidth="9.140625" defaultRowHeight="12.75"/>
  <cols>
    <col min="1" max="1" width="4.57421875" style="0" customWidth="1"/>
    <col min="5" max="5" width="23.8515625" style="0" bestFit="1" customWidth="1"/>
  </cols>
  <sheetData>
    <row r="3" spans="1:13" ht="13.5" thickBot="1">
      <c r="A3" s="20"/>
      <c r="B3" s="20" t="s">
        <v>82</v>
      </c>
      <c r="C3" s="20"/>
      <c r="D3" s="20"/>
      <c r="E3" s="20"/>
      <c r="F3" s="20"/>
      <c r="G3" s="93"/>
      <c r="H3" s="20"/>
      <c r="I3" s="39"/>
      <c r="K3" s="20"/>
      <c r="L3" s="20" t="s">
        <v>160</v>
      </c>
      <c r="M3" s="13"/>
    </row>
    <row r="4" spans="1:13" ht="18.75" thickBot="1">
      <c r="A4" s="215" t="s">
        <v>161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2"/>
    </row>
    <row r="5" spans="1:13" ht="36">
      <c r="A5" s="43" t="s">
        <v>0</v>
      </c>
      <c r="B5" s="43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29</v>
      </c>
      <c r="I5" s="43" t="s">
        <v>26</v>
      </c>
      <c r="J5" s="44" t="s">
        <v>32</v>
      </c>
      <c r="K5" s="44" t="s">
        <v>96</v>
      </c>
      <c r="L5" s="194" t="s">
        <v>25</v>
      </c>
      <c r="M5" s="43" t="s">
        <v>8</v>
      </c>
    </row>
    <row r="6" spans="1:13" ht="38.25">
      <c r="A6" s="25">
        <v>1</v>
      </c>
      <c r="B6" s="25"/>
      <c r="C6" s="25"/>
      <c r="D6" s="25">
        <v>1</v>
      </c>
      <c r="E6" s="1" t="s">
        <v>90</v>
      </c>
      <c r="F6" s="25" t="s">
        <v>22</v>
      </c>
      <c r="G6" s="25">
        <v>348</v>
      </c>
      <c r="H6" s="25"/>
      <c r="I6" s="124"/>
      <c r="J6" s="123"/>
      <c r="K6" s="153">
        <f>I6*J6+I6</f>
        <v>0</v>
      </c>
      <c r="L6" s="152">
        <f>G6*I6</f>
        <v>0</v>
      </c>
      <c r="M6" s="124">
        <f>L6*J6+L6</f>
        <v>0</v>
      </c>
    </row>
    <row r="7" spans="1:13" ht="38.25">
      <c r="A7" s="25">
        <v>2</v>
      </c>
      <c r="B7" s="25"/>
      <c r="C7" s="25"/>
      <c r="D7" s="25">
        <v>0</v>
      </c>
      <c r="E7" s="1" t="s">
        <v>91</v>
      </c>
      <c r="F7" s="25" t="s">
        <v>22</v>
      </c>
      <c r="G7" s="25">
        <v>432</v>
      </c>
      <c r="H7" s="25"/>
      <c r="I7" s="124"/>
      <c r="J7" s="123"/>
      <c r="K7" s="153">
        <f>I7*J7+I7</f>
        <v>0</v>
      </c>
      <c r="L7" s="152">
        <f>G7*I7</f>
        <v>0</v>
      </c>
      <c r="M7" s="124">
        <f>L7*J7+L7</f>
        <v>0</v>
      </c>
    </row>
    <row r="8" spans="1:13" ht="12.75">
      <c r="A8" s="25"/>
      <c r="B8" s="98" t="s">
        <v>41</v>
      </c>
      <c r="C8" s="59"/>
      <c r="D8" s="59"/>
      <c r="E8" s="59"/>
      <c r="F8" s="59"/>
      <c r="G8" s="59"/>
      <c r="H8" s="59"/>
      <c r="I8" s="97"/>
      <c r="J8" s="59"/>
      <c r="K8" s="59"/>
      <c r="L8" s="102">
        <f>SUM(L6:L7)</f>
        <v>0</v>
      </c>
      <c r="M8" s="156">
        <f>SUM(M6:M7)</f>
        <v>0</v>
      </c>
    </row>
    <row r="9" spans="1:13" ht="12.75">
      <c r="A9" s="91"/>
      <c r="B9" s="91"/>
      <c r="C9" s="91"/>
      <c r="D9" s="91"/>
      <c r="E9" s="91"/>
      <c r="F9" s="91"/>
      <c r="G9" s="91"/>
      <c r="H9" s="91"/>
      <c r="I9" s="64"/>
      <c r="J9" s="91"/>
      <c r="K9" s="91"/>
      <c r="L9" s="101"/>
      <c r="M9" s="91"/>
    </row>
    <row r="10" spans="1:9" ht="12.75">
      <c r="A10" s="60" t="s">
        <v>65</v>
      </c>
      <c r="B10" s="60"/>
      <c r="C10" s="60"/>
      <c r="D10" s="60"/>
      <c r="E10" s="201"/>
      <c r="F10" s="201"/>
      <c r="G10" s="201"/>
      <c r="H10" s="201"/>
      <c r="I10" s="2"/>
    </row>
    <row r="12" spans="1:6" ht="12.75">
      <c r="A12" s="2" t="s">
        <v>137</v>
      </c>
      <c r="B12" s="2"/>
      <c r="C12" s="2"/>
      <c r="D12" s="2"/>
      <c r="E12" s="2"/>
      <c r="F12" s="2"/>
    </row>
    <row r="13" spans="1:6" ht="12.75">
      <c r="A13" s="2" t="s">
        <v>138</v>
      </c>
      <c r="B13" s="2"/>
      <c r="C13" s="2"/>
      <c r="D13" s="2"/>
      <c r="E13" s="2"/>
      <c r="F13" s="2"/>
    </row>
    <row r="14" spans="1:6" ht="12.75">
      <c r="A14" s="2" t="s">
        <v>139</v>
      </c>
      <c r="B14" s="2"/>
      <c r="C14" s="2"/>
      <c r="D14" s="2"/>
      <c r="E14" s="2"/>
      <c r="F14" s="2"/>
    </row>
    <row r="15" spans="2:7" ht="12.75">
      <c r="B15" s="33"/>
      <c r="C15" s="2"/>
      <c r="D15" s="2"/>
      <c r="E15" s="2"/>
      <c r="F15" s="2"/>
      <c r="G15" s="2"/>
    </row>
  </sheetData>
  <mergeCells count="1">
    <mergeCell ref="A4:M4"/>
  </mergeCells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H20" sqref="H20"/>
    </sheetView>
  </sheetViews>
  <sheetFormatPr defaultColWidth="9.140625" defaultRowHeight="12.75"/>
  <cols>
    <col min="1" max="1" width="5.57421875" style="0" customWidth="1"/>
    <col min="4" max="4" width="8.421875" style="0" customWidth="1"/>
    <col min="5" max="5" width="25.7109375" style="0" customWidth="1"/>
  </cols>
  <sheetData>
    <row r="2" spans="1:13" ht="12.75">
      <c r="A2" s="20"/>
      <c r="B2" s="20"/>
      <c r="C2" s="20"/>
      <c r="D2" s="20"/>
      <c r="F2" s="20"/>
      <c r="G2" s="20"/>
      <c r="H2" s="20"/>
      <c r="I2" s="39"/>
      <c r="J2" s="20"/>
      <c r="K2" s="20"/>
      <c r="L2" s="13"/>
      <c r="M2" s="20"/>
    </row>
    <row r="3" spans="1:13" ht="15.75">
      <c r="A3" s="20"/>
      <c r="B3" s="90"/>
      <c r="C3" s="20"/>
      <c r="D3" s="20"/>
      <c r="F3" s="20"/>
      <c r="G3" s="20"/>
      <c r="H3" s="20"/>
      <c r="I3" s="39"/>
      <c r="J3" s="20"/>
      <c r="K3" s="20"/>
      <c r="L3" s="13"/>
      <c r="M3" s="20"/>
    </row>
    <row r="4" spans="2:13" ht="13.5" thickBot="1">
      <c r="B4" s="20" t="s">
        <v>82</v>
      </c>
      <c r="C4" s="20"/>
      <c r="D4" s="20"/>
      <c r="E4" s="20"/>
      <c r="F4" s="20"/>
      <c r="G4" s="20"/>
      <c r="H4" s="20"/>
      <c r="I4" s="39"/>
      <c r="J4" s="20"/>
      <c r="K4" s="20" t="s">
        <v>162</v>
      </c>
      <c r="L4" s="13"/>
      <c r="M4" s="20"/>
    </row>
    <row r="5" spans="1:13" ht="18.75" thickBot="1">
      <c r="A5" s="215" t="s">
        <v>163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2"/>
    </row>
    <row r="6" spans="1:13" ht="36">
      <c r="A6" s="43" t="s">
        <v>0</v>
      </c>
      <c r="B6" s="43" t="s">
        <v>1</v>
      </c>
      <c r="C6" s="43" t="s">
        <v>2</v>
      </c>
      <c r="D6" s="43" t="s">
        <v>3</v>
      </c>
      <c r="E6" s="43" t="s">
        <v>4</v>
      </c>
      <c r="F6" s="43" t="s">
        <v>5</v>
      </c>
      <c r="G6" s="43" t="s">
        <v>6</v>
      </c>
      <c r="H6" s="43" t="s">
        <v>107</v>
      </c>
      <c r="I6" s="43" t="s">
        <v>26</v>
      </c>
      <c r="J6" s="43" t="s">
        <v>32</v>
      </c>
      <c r="K6" s="44" t="s">
        <v>96</v>
      </c>
      <c r="L6" s="194" t="s">
        <v>25</v>
      </c>
      <c r="M6" s="43" t="s">
        <v>8</v>
      </c>
    </row>
    <row r="7" spans="1:13" ht="15.75" customHeight="1">
      <c r="A7" s="34">
        <v>1</v>
      </c>
      <c r="B7" s="34"/>
      <c r="C7" s="7"/>
      <c r="D7" s="34">
        <v>5</v>
      </c>
      <c r="E7" s="34" t="s">
        <v>133</v>
      </c>
      <c r="F7" s="34" t="s">
        <v>13</v>
      </c>
      <c r="G7" s="34">
        <v>48</v>
      </c>
      <c r="H7" s="34"/>
      <c r="I7" s="137"/>
      <c r="J7" s="163"/>
      <c r="K7" s="161">
        <f>I7*J7+I7</f>
        <v>0</v>
      </c>
      <c r="L7" s="152">
        <f>G7*I7</f>
        <v>0</v>
      </c>
      <c r="M7" s="137">
        <f>L7*J7+L7</f>
        <v>0</v>
      </c>
    </row>
    <row r="8" spans="1:13" ht="15" customHeight="1">
      <c r="A8" s="25">
        <v>2</v>
      </c>
      <c r="B8" s="25"/>
      <c r="C8" s="1"/>
      <c r="D8" s="25" t="s">
        <v>11</v>
      </c>
      <c r="E8" s="25" t="s">
        <v>66</v>
      </c>
      <c r="F8" s="25" t="s">
        <v>13</v>
      </c>
      <c r="G8" s="25">
        <v>360</v>
      </c>
      <c r="H8" s="25"/>
      <c r="I8" s="137"/>
      <c r="J8" s="123"/>
      <c r="K8" s="161">
        <f>I8*J8+I8</f>
        <v>0</v>
      </c>
      <c r="L8" s="152">
        <f>G8*I8</f>
        <v>0</v>
      </c>
      <c r="M8" s="137">
        <f>L8*J8+L8</f>
        <v>0</v>
      </c>
    </row>
    <row r="9" spans="1:13" ht="12.75">
      <c r="A9" s="29"/>
      <c r="B9" s="54" t="s">
        <v>41</v>
      </c>
      <c r="C9" s="61"/>
      <c r="D9" s="54"/>
      <c r="E9" s="54"/>
      <c r="F9" s="56"/>
      <c r="G9" s="56"/>
      <c r="H9" s="56"/>
      <c r="I9" s="162"/>
      <c r="J9" s="159"/>
      <c r="K9" s="159"/>
      <c r="L9" s="124">
        <f>SUM(L7:L8)</f>
        <v>0</v>
      </c>
      <c r="M9" s="124">
        <f>SUM(M7:M8)</f>
        <v>0</v>
      </c>
    </row>
    <row r="10" spans="1:13" ht="12.7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1" ht="15">
      <c r="A11" s="60" t="s">
        <v>136</v>
      </c>
      <c r="B11" s="60"/>
      <c r="C11" s="60"/>
      <c r="D11" s="60"/>
      <c r="E11" s="183"/>
      <c r="F11" s="60"/>
      <c r="G11" s="60"/>
      <c r="H11" s="60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6" ht="12.75">
      <c r="A13" s="2" t="s">
        <v>137</v>
      </c>
      <c r="B13" s="2"/>
      <c r="C13" s="2"/>
      <c r="D13" s="2"/>
      <c r="E13" s="2"/>
      <c r="F13" s="2"/>
    </row>
    <row r="14" spans="1:6" ht="12.75">
      <c r="A14" s="2" t="s">
        <v>138</v>
      </c>
      <c r="B14" s="2"/>
      <c r="C14" s="2"/>
      <c r="D14" s="2"/>
      <c r="E14" s="2"/>
      <c r="F14" s="2"/>
    </row>
    <row r="15" spans="1:6" ht="12.75">
      <c r="A15" s="2" t="s">
        <v>139</v>
      </c>
      <c r="B15" s="2"/>
      <c r="C15" s="2"/>
      <c r="D15" s="2"/>
      <c r="E15" s="2"/>
      <c r="F15" s="2"/>
    </row>
    <row r="16" spans="2:7" ht="12.75">
      <c r="B16" s="33"/>
      <c r="C16" s="2"/>
      <c r="D16" s="2"/>
      <c r="E16" s="2"/>
      <c r="F16" s="2"/>
      <c r="G16" s="2"/>
    </row>
  </sheetData>
  <mergeCells count="1">
    <mergeCell ref="A5:M5"/>
  </mergeCells>
  <printOptions/>
  <pageMargins left="0.75" right="0.75" top="1" bottom="1" header="0.5" footer="0.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I8" sqref="I8:J8"/>
    </sheetView>
  </sheetViews>
  <sheetFormatPr defaultColWidth="9.140625" defaultRowHeight="12.75"/>
  <cols>
    <col min="1" max="1" width="4.140625" style="0" customWidth="1"/>
    <col min="4" max="4" width="9.7109375" style="0" customWidth="1"/>
    <col min="5" max="5" width="25.8515625" style="0" customWidth="1"/>
  </cols>
  <sheetData>
    <row r="2" spans="1:13" ht="12.75">
      <c r="A2" s="20"/>
      <c r="B2" s="2"/>
      <c r="C2" s="3"/>
      <c r="D2" s="2"/>
      <c r="E2" s="2"/>
      <c r="F2" s="13"/>
      <c r="G2" s="13"/>
      <c r="H2" s="13"/>
      <c r="I2" s="13"/>
      <c r="J2" s="13"/>
      <c r="K2" s="13"/>
      <c r="L2" s="13"/>
      <c r="M2" s="60"/>
    </row>
    <row r="3" spans="1:13" ht="12.75">
      <c r="A3" s="20"/>
      <c r="C3" s="20"/>
      <c r="D3" s="13"/>
      <c r="F3" s="20"/>
      <c r="G3" s="20"/>
      <c r="H3" s="20"/>
      <c r="I3" s="20"/>
      <c r="J3" s="20"/>
      <c r="K3" s="20"/>
      <c r="L3" s="20"/>
      <c r="M3" s="60"/>
    </row>
    <row r="4" spans="1:13" ht="15">
      <c r="A4" s="57"/>
      <c r="B4" t="s">
        <v>82</v>
      </c>
      <c r="C4" s="57"/>
      <c r="D4" s="115"/>
      <c r="F4" s="122"/>
      <c r="G4" s="122"/>
      <c r="H4" s="122"/>
      <c r="I4" s="57"/>
      <c r="J4" s="57"/>
      <c r="L4" s="25" t="s">
        <v>165</v>
      </c>
      <c r="M4" s="116"/>
    </row>
    <row r="5" spans="1:13" ht="13.5" thickBot="1">
      <c r="A5" s="20"/>
      <c r="B5" s="20"/>
      <c r="C5" s="20"/>
      <c r="D5" s="13"/>
      <c r="E5" s="20"/>
      <c r="F5" s="20"/>
      <c r="G5" s="20"/>
      <c r="H5" s="20"/>
      <c r="I5" s="20"/>
      <c r="J5" s="20"/>
      <c r="K5" s="20"/>
      <c r="L5" s="20"/>
      <c r="M5" s="60"/>
    </row>
    <row r="6" spans="1:13" ht="18.75" thickBot="1">
      <c r="A6" s="215" t="s">
        <v>164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4"/>
    </row>
    <row r="7" spans="1:13" ht="38.25">
      <c r="A7" s="187" t="s">
        <v>0</v>
      </c>
      <c r="B7" s="187" t="s">
        <v>1</v>
      </c>
      <c r="C7" s="71" t="s">
        <v>2</v>
      </c>
      <c r="D7" s="71" t="s">
        <v>3</v>
      </c>
      <c r="E7" s="187" t="s">
        <v>4</v>
      </c>
      <c r="F7" s="187" t="s">
        <v>5</v>
      </c>
      <c r="G7" s="71" t="s">
        <v>6</v>
      </c>
      <c r="H7" s="71" t="s">
        <v>106</v>
      </c>
      <c r="I7" s="71" t="s">
        <v>26</v>
      </c>
      <c r="J7" s="187" t="s">
        <v>32</v>
      </c>
      <c r="K7" s="71" t="s">
        <v>96</v>
      </c>
      <c r="L7" s="71" t="s">
        <v>25</v>
      </c>
      <c r="M7" s="71" t="s">
        <v>8</v>
      </c>
    </row>
    <row r="8" spans="1:13" ht="64.5" thickBot="1">
      <c r="A8" s="25">
        <v>1</v>
      </c>
      <c r="B8" s="25"/>
      <c r="C8" s="25"/>
      <c r="D8" s="1" t="s">
        <v>11</v>
      </c>
      <c r="E8" s="1" t="s">
        <v>108</v>
      </c>
      <c r="F8" s="25" t="s">
        <v>9</v>
      </c>
      <c r="G8" s="25">
        <v>12</v>
      </c>
      <c r="H8" s="25"/>
      <c r="I8" s="124"/>
      <c r="J8" s="123"/>
      <c r="K8" s="124">
        <f>I8*J8+I8</f>
        <v>0</v>
      </c>
      <c r="L8" s="137">
        <f>G8*I8</f>
        <v>0</v>
      </c>
      <c r="M8" s="202">
        <f>L8*J8+L8</f>
        <v>0</v>
      </c>
    </row>
    <row r="9" spans="1:13" ht="13.5" thickBot="1">
      <c r="A9" s="29"/>
      <c r="B9" s="56" t="s">
        <v>41</v>
      </c>
      <c r="C9" s="56"/>
      <c r="D9" s="56"/>
      <c r="E9" s="56"/>
      <c r="F9" s="56"/>
      <c r="G9" s="56"/>
      <c r="H9" s="56"/>
      <c r="I9" s="56"/>
      <c r="J9" s="56"/>
      <c r="K9" s="56"/>
      <c r="L9" s="204">
        <f>SUM(L8)</f>
        <v>0</v>
      </c>
      <c r="M9" s="203">
        <f>SUM(M8)</f>
        <v>0</v>
      </c>
    </row>
    <row r="10" spans="1:13" ht="12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5" ht="12.75">
      <c r="A11" s="110" t="s">
        <v>105</v>
      </c>
      <c r="B11" s="20"/>
      <c r="C11" s="13"/>
      <c r="D11" s="20"/>
      <c r="E11" s="20"/>
    </row>
    <row r="13" spans="1:6" ht="12.75">
      <c r="A13" s="2" t="s">
        <v>137</v>
      </c>
      <c r="B13" s="2"/>
      <c r="C13" s="2"/>
      <c r="D13" s="2"/>
      <c r="E13" s="2"/>
      <c r="F13" s="2"/>
    </row>
    <row r="14" spans="1:6" ht="12.75">
      <c r="A14" s="2" t="s">
        <v>138</v>
      </c>
      <c r="B14" s="2"/>
      <c r="C14" s="2"/>
      <c r="D14" s="2"/>
      <c r="E14" s="2"/>
      <c r="F14" s="2"/>
    </row>
    <row r="15" spans="1:6" ht="12.75">
      <c r="A15" s="2" t="s">
        <v>139</v>
      </c>
      <c r="B15" s="2"/>
      <c r="C15" s="2"/>
      <c r="D15" s="2"/>
      <c r="E15" s="2"/>
      <c r="F15" s="2"/>
    </row>
  </sheetData>
  <mergeCells count="1">
    <mergeCell ref="A6:M6"/>
  </mergeCells>
  <printOptions/>
  <pageMargins left="0.75" right="0.75" top="1" bottom="1" header="0.5" footer="0.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K18" sqref="K18"/>
    </sheetView>
  </sheetViews>
  <sheetFormatPr defaultColWidth="9.140625" defaultRowHeight="12.75"/>
  <cols>
    <col min="1" max="1" width="5.7109375" style="0" customWidth="1"/>
    <col min="3" max="3" width="12.140625" style="0" customWidth="1"/>
    <col min="4" max="4" width="32.28125" style="0" customWidth="1"/>
  </cols>
  <sheetData>
    <row r="2" ht="15">
      <c r="D2" s="19"/>
    </row>
    <row r="3" spans="1:10" ht="13.5" thickBot="1">
      <c r="A3" t="s">
        <v>83</v>
      </c>
      <c r="C3" s="18"/>
      <c r="D3" s="3"/>
      <c r="E3" s="3"/>
      <c r="F3" s="3"/>
      <c r="G3" s="28"/>
      <c r="H3" s="3"/>
      <c r="J3" s="3" t="s">
        <v>167</v>
      </c>
    </row>
    <row r="4" spans="1:11" ht="18.75" thickBot="1">
      <c r="A4" s="215" t="s">
        <v>166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38.25">
      <c r="A5" s="195" t="s">
        <v>0</v>
      </c>
      <c r="B5" s="195" t="s">
        <v>1</v>
      </c>
      <c r="C5" s="195" t="s">
        <v>2</v>
      </c>
      <c r="D5" s="195" t="s">
        <v>35</v>
      </c>
      <c r="E5" s="195" t="s">
        <v>6</v>
      </c>
      <c r="F5" s="195" t="s">
        <v>7</v>
      </c>
      <c r="G5" s="71" t="s">
        <v>26</v>
      </c>
      <c r="H5" s="196" t="s">
        <v>32</v>
      </c>
      <c r="I5" s="196" t="s">
        <v>96</v>
      </c>
      <c r="J5" s="71" t="s">
        <v>25</v>
      </c>
      <c r="K5" s="71" t="s">
        <v>8</v>
      </c>
    </row>
    <row r="6" spans="1:11" ht="25.5">
      <c r="A6" s="9">
        <v>1</v>
      </c>
      <c r="B6" s="9"/>
      <c r="C6" s="9"/>
      <c r="D6" s="111" t="s">
        <v>74</v>
      </c>
      <c r="E6" s="9">
        <v>300</v>
      </c>
      <c r="F6" s="9"/>
      <c r="G6" s="125"/>
      <c r="H6" s="165"/>
      <c r="I6" s="125">
        <f>G6*H6+G6</f>
        <v>0</v>
      </c>
      <c r="J6" s="125">
        <f>E6*G6</f>
        <v>0</v>
      </c>
      <c r="K6" s="125">
        <f>J6*H6+J6</f>
        <v>0</v>
      </c>
    </row>
    <row r="7" spans="1:11" ht="26.25" thickBot="1">
      <c r="A7" s="9">
        <v>2</v>
      </c>
      <c r="B7" s="9"/>
      <c r="C7" s="9"/>
      <c r="D7" s="1" t="s">
        <v>75</v>
      </c>
      <c r="E7" s="9">
        <v>50</v>
      </c>
      <c r="F7" s="9"/>
      <c r="G7" s="125"/>
      <c r="H7" s="165"/>
      <c r="I7" s="125">
        <f>G7*H7+G7</f>
        <v>0</v>
      </c>
      <c r="J7" s="127">
        <f>E7*G7</f>
        <v>0</v>
      </c>
      <c r="K7" s="127">
        <f>J7*H7+J7</f>
        <v>0</v>
      </c>
    </row>
    <row r="8" spans="1:11" ht="13.5" thickBot="1">
      <c r="A8" s="22"/>
      <c r="B8" s="23" t="s">
        <v>42</v>
      </c>
      <c r="C8" s="23"/>
      <c r="D8" s="26"/>
      <c r="E8" s="23"/>
      <c r="F8" s="23"/>
      <c r="G8" s="146"/>
      <c r="H8" s="184"/>
      <c r="I8" s="164"/>
      <c r="J8" s="171">
        <f>SUM(J6:J7)</f>
        <v>0</v>
      </c>
      <c r="K8" s="171">
        <f>SUM(K6:K7)</f>
        <v>0</v>
      </c>
    </row>
    <row r="9" spans="1:11" ht="12.75">
      <c r="A9" s="18"/>
      <c r="B9" s="18"/>
      <c r="C9" s="18"/>
      <c r="D9" s="103"/>
      <c r="E9" s="18"/>
      <c r="F9" s="18"/>
      <c r="G9" s="18"/>
      <c r="H9" s="104"/>
      <c r="I9" s="104"/>
      <c r="J9" s="28"/>
      <c r="K9" s="28"/>
    </row>
    <row r="10" spans="1:3" ht="15">
      <c r="A10" t="s">
        <v>73</v>
      </c>
      <c r="C10" s="19"/>
    </row>
    <row r="12" spans="1:6" ht="12.75">
      <c r="A12" s="2" t="s">
        <v>137</v>
      </c>
      <c r="B12" s="2"/>
      <c r="C12" s="2"/>
      <c r="D12" s="2"/>
      <c r="E12" s="2"/>
      <c r="F12" s="2"/>
    </row>
    <row r="13" spans="1:6" ht="12.75">
      <c r="A13" s="2" t="s">
        <v>138</v>
      </c>
      <c r="B13" s="2"/>
      <c r="C13" s="2"/>
      <c r="D13" s="2"/>
      <c r="E13" s="2"/>
      <c r="F13" s="2"/>
    </row>
    <row r="14" spans="1:6" ht="12.75">
      <c r="A14" s="2" t="s">
        <v>139</v>
      </c>
      <c r="B14" s="2"/>
      <c r="C14" s="2"/>
      <c r="D14" s="2"/>
      <c r="E14" s="2"/>
      <c r="F14" s="2"/>
    </row>
  </sheetData>
  <mergeCells count="1">
    <mergeCell ref="A4:K4"/>
  </mergeCells>
  <printOptions/>
  <pageMargins left="0.75" right="0.75" top="1" bottom="1" header="0.5" footer="0.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L19" sqref="L19"/>
    </sheetView>
  </sheetViews>
  <sheetFormatPr defaultColWidth="9.140625" defaultRowHeight="12.75"/>
  <cols>
    <col min="4" max="4" width="36.28125" style="0" bestFit="1" customWidth="1"/>
  </cols>
  <sheetData>
    <row r="2" spans="1:2" ht="15.75">
      <c r="A2" s="11"/>
      <c r="B2" s="11"/>
    </row>
    <row r="5" spans="1:11" ht="12.75">
      <c r="A5" s="3"/>
      <c r="B5" s="20"/>
      <c r="C5" s="18"/>
      <c r="H5" s="18"/>
      <c r="I5" s="18"/>
      <c r="J5" s="18"/>
      <c r="K5" s="28"/>
    </row>
    <row r="6" spans="1:11" ht="13.5" thickBot="1">
      <c r="A6" s="3"/>
      <c r="B6" s="3" t="s">
        <v>82</v>
      </c>
      <c r="C6" s="18"/>
      <c r="D6" s="3"/>
      <c r="E6" s="3"/>
      <c r="F6" s="3"/>
      <c r="G6" s="18"/>
      <c r="H6" s="18"/>
      <c r="I6" s="18" t="s">
        <v>169</v>
      </c>
      <c r="J6" s="18"/>
      <c r="K6" s="28"/>
    </row>
    <row r="7" spans="1:11" ht="18.75" thickBot="1">
      <c r="A7" s="225" t="s">
        <v>168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1" ht="38.25">
      <c r="A8" s="71" t="s">
        <v>0</v>
      </c>
      <c r="B8" s="71" t="s">
        <v>1</v>
      </c>
      <c r="C8" s="71" t="s">
        <v>2</v>
      </c>
      <c r="D8" s="71" t="s">
        <v>35</v>
      </c>
      <c r="E8" s="71" t="s">
        <v>6</v>
      </c>
      <c r="F8" s="71" t="s">
        <v>7</v>
      </c>
      <c r="G8" s="71" t="s">
        <v>26</v>
      </c>
      <c r="H8" s="71" t="s">
        <v>32</v>
      </c>
      <c r="I8" s="71" t="s">
        <v>96</v>
      </c>
      <c r="J8" s="71" t="s">
        <v>25</v>
      </c>
      <c r="K8" s="71" t="s">
        <v>8</v>
      </c>
    </row>
    <row r="9" spans="1:11" ht="39" thickBot="1">
      <c r="A9" s="4">
        <v>1</v>
      </c>
      <c r="B9" s="4"/>
      <c r="C9" s="4"/>
      <c r="D9" s="15" t="s">
        <v>76</v>
      </c>
      <c r="E9" s="4">
        <v>6</v>
      </c>
      <c r="F9" s="4"/>
      <c r="G9" s="125"/>
      <c r="H9" s="165"/>
      <c r="I9" s="125">
        <f>G9*H9+G9</f>
        <v>0</v>
      </c>
      <c r="J9" s="127">
        <f>E9*G9</f>
        <v>0</v>
      </c>
      <c r="K9" s="127">
        <f>J9*H9+J9</f>
        <v>0</v>
      </c>
    </row>
    <row r="10" spans="1:11" ht="13.5" thickBot="1">
      <c r="A10" s="53"/>
      <c r="B10" s="24" t="s">
        <v>42</v>
      </c>
      <c r="C10" s="54"/>
      <c r="D10" s="54"/>
      <c r="E10" s="54"/>
      <c r="F10" s="54"/>
      <c r="G10" s="146"/>
      <c r="H10" s="146"/>
      <c r="I10" s="166"/>
      <c r="J10" s="167">
        <f>SUM(J9)</f>
        <v>0</v>
      </c>
      <c r="K10" s="167">
        <f>SUM(K9)</f>
        <v>0</v>
      </c>
    </row>
    <row r="11" spans="1:11" ht="12.75">
      <c r="A11" s="2"/>
      <c r="B11" s="2"/>
      <c r="C11" s="2"/>
      <c r="D11" s="2"/>
      <c r="E11" s="2"/>
      <c r="F11" s="2"/>
      <c r="G11" s="18"/>
      <c r="H11" s="2"/>
      <c r="I11" s="2"/>
      <c r="J11" s="2"/>
      <c r="K11" s="2"/>
    </row>
    <row r="12" spans="1:11" ht="12.75">
      <c r="A12" s="2" t="s">
        <v>137</v>
      </c>
      <c r="B12" s="2"/>
      <c r="C12" s="2"/>
      <c r="D12" s="2"/>
      <c r="E12" s="2"/>
      <c r="F12" s="18"/>
      <c r="G12" s="2"/>
      <c r="I12" s="2"/>
      <c r="J12" s="2"/>
      <c r="K12" s="2"/>
    </row>
    <row r="13" spans="1:11" ht="12.75">
      <c r="A13" s="2" t="s">
        <v>138</v>
      </c>
      <c r="B13" s="2"/>
      <c r="C13" s="2"/>
      <c r="D13" s="2"/>
      <c r="E13" s="2"/>
      <c r="F13" s="18"/>
      <c r="G13" s="2"/>
      <c r="I13" s="2"/>
      <c r="J13" s="2"/>
      <c r="K13" s="2"/>
    </row>
    <row r="14" spans="1:11" ht="12.75">
      <c r="A14" s="2" t="s">
        <v>139</v>
      </c>
      <c r="B14" s="2"/>
      <c r="C14" s="2"/>
      <c r="D14" s="2"/>
      <c r="E14" s="2"/>
      <c r="F14" s="18"/>
      <c r="G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18"/>
      <c r="G15" s="2"/>
      <c r="I15" s="2"/>
      <c r="J15" s="2"/>
      <c r="K15" s="2"/>
    </row>
  </sheetData>
  <mergeCells count="1">
    <mergeCell ref="A7:K7"/>
  </mergeCells>
  <printOptions/>
  <pageMargins left="0.75" right="0.75" top="1" bottom="1" header="0.5" footer="0.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I16" sqref="I16"/>
    </sheetView>
  </sheetViews>
  <sheetFormatPr defaultColWidth="9.140625" defaultRowHeight="12.75"/>
  <cols>
    <col min="1" max="1" width="3.421875" style="0" customWidth="1"/>
    <col min="3" max="3" width="15.421875" style="0" customWidth="1"/>
    <col min="4" max="4" width="35.57421875" style="0" customWidth="1"/>
    <col min="8" max="8" width="4.7109375" style="0" customWidth="1"/>
    <col min="9" max="9" width="9.8515625" style="0" customWidth="1"/>
    <col min="10" max="11" width="9.57421875" style="0" bestFit="1" customWidth="1"/>
  </cols>
  <sheetData>
    <row r="2" spans="1:11" ht="12.75">
      <c r="A2" s="3"/>
      <c r="B2" s="20"/>
      <c r="C2" s="18"/>
      <c r="D2" s="3"/>
      <c r="F2" s="3"/>
      <c r="G2" s="18"/>
      <c r="H2" s="18"/>
      <c r="I2" s="18"/>
      <c r="J2" s="18"/>
      <c r="K2" s="28"/>
    </row>
    <row r="3" spans="1:10" ht="13.5" thickBot="1">
      <c r="A3" s="3"/>
      <c r="B3" s="3" t="s">
        <v>82</v>
      </c>
      <c r="C3" s="18"/>
      <c r="D3" s="3"/>
      <c r="E3" s="3"/>
      <c r="F3" s="3"/>
      <c r="G3" s="18"/>
      <c r="H3" s="18"/>
      <c r="J3" s="18" t="s">
        <v>170</v>
      </c>
    </row>
    <row r="4" spans="1:11" ht="18.75" thickBot="1">
      <c r="A4" s="228" t="s">
        <v>171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38.25">
      <c r="A5" s="71" t="s">
        <v>0</v>
      </c>
      <c r="B5" s="71" t="s">
        <v>1</v>
      </c>
      <c r="C5" s="71" t="s">
        <v>2</v>
      </c>
      <c r="D5" s="71" t="s">
        <v>35</v>
      </c>
      <c r="E5" s="71" t="s">
        <v>6</v>
      </c>
      <c r="F5" s="71" t="s">
        <v>7</v>
      </c>
      <c r="G5" s="71" t="s">
        <v>26</v>
      </c>
      <c r="H5" s="71" t="s">
        <v>32</v>
      </c>
      <c r="I5" s="71" t="s">
        <v>96</v>
      </c>
      <c r="J5" s="71" t="s">
        <v>25</v>
      </c>
      <c r="K5" s="71" t="s">
        <v>8</v>
      </c>
    </row>
    <row r="6" spans="1:11" ht="26.25" thickBot="1">
      <c r="A6" s="62">
        <v>1</v>
      </c>
      <c r="B6" s="62"/>
      <c r="C6" s="62"/>
      <c r="D6" s="108" t="s">
        <v>77</v>
      </c>
      <c r="E6" s="8">
        <v>16</v>
      </c>
      <c r="F6" s="62"/>
      <c r="G6" s="168"/>
      <c r="H6" s="185"/>
      <c r="I6" s="168">
        <f>G6*H6+G6</f>
        <v>0</v>
      </c>
      <c r="J6" s="168">
        <f>E6*G6</f>
        <v>0</v>
      </c>
      <c r="K6" s="168">
        <f>J6*H6+J6</f>
        <v>0</v>
      </c>
    </row>
    <row r="7" spans="1:11" ht="13.5" thickBot="1">
      <c r="A7" s="54"/>
      <c r="B7" s="24" t="s">
        <v>42</v>
      </c>
      <c r="C7" s="54"/>
      <c r="D7" s="54"/>
      <c r="E7" s="54"/>
      <c r="F7" s="54"/>
      <c r="G7" s="146"/>
      <c r="H7" s="146"/>
      <c r="I7" s="146"/>
      <c r="J7" s="167">
        <f>SUM(J6)</f>
        <v>0</v>
      </c>
      <c r="K7" s="205">
        <f>SUM(K6)</f>
        <v>0</v>
      </c>
    </row>
    <row r="9" ht="12.75">
      <c r="B9" t="s">
        <v>137</v>
      </c>
    </row>
    <row r="10" ht="12.75">
      <c r="B10" t="s">
        <v>138</v>
      </c>
    </row>
    <row r="11" ht="12.75">
      <c r="B11" t="s">
        <v>139</v>
      </c>
    </row>
    <row r="13" ht="16.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6" ht="15" customHeight="1"/>
    <row r="37" ht="15" customHeight="1"/>
    <row r="38" ht="15" customHeight="1"/>
    <row r="39" ht="38.25" customHeight="1"/>
    <row r="40" ht="26.25" customHeight="1"/>
    <row r="41" ht="15" customHeight="1"/>
  </sheetData>
  <mergeCells count="1">
    <mergeCell ref="A4:K4"/>
  </mergeCells>
  <printOptions/>
  <pageMargins left="0.64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4" sqref="A4:L4"/>
    </sheetView>
  </sheetViews>
  <sheetFormatPr defaultColWidth="9.140625" defaultRowHeight="12.75"/>
  <cols>
    <col min="1" max="1" width="6.57421875" style="0" customWidth="1"/>
    <col min="5" max="5" width="26.28125" style="0" bestFit="1" customWidth="1"/>
  </cols>
  <sheetData>
    <row r="2" ht="15.75">
      <c r="B2" s="16"/>
    </row>
    <row r="3" spans="2:10" ht="13.5" thickBot="1">
      <c r="B3" t="s">
        <v>84</v>
      </c>
      <c r="J3" t="s">
        <v>172</v>
      </c>
    </row>
    <row r="4" spans="1:12" ht="18.75" thickBot="1">
      <c r="A4" s="231" t="s">
        <v>178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7"/>
    </row>
    <row r="5" spans="1:12" ht="38.25">
      <c r="A5" s="46" t="s">
        <v>0</v>
      </c>
      <c r="B5" s="47" t="s">
        <v>1</v>
      </c>
      <c r="C5" s="48" t="s">
        <v>2</v>
      </c>
      <c r="D5" s="47" t="s">
        <v>24</v>
      </c>
      <c r="E5" s="47" t="s">
        <v>23</v>
      </c>
      <c r="F5" s="48" t="s">
        <v>6</v>
      </c>
      <c r="G5" s="48" t="s">
        <v>7</v>
      </c>
      <c r="H5" s="48" t="s">
        <v>26</v>
      </c>
      <c r="I5" s="49" t="s">
        <v>32</v>
      </c>
      <c r="J5" s="49" t="s">
        <v>96</v>
      </c>
      <c r="K5" s="49" t="s">
        <v>25</v>
      </c>
      <c r="L5" s="50" t="s">
        <v>8</v>
      </c>
    </row>
    <row r="6" spans="1:13" ht="38.25">
      <c r="A6" s="51">
        <v>1</v>
      </c>
      <c r="B6" s="79"/>
      <c r="C6" s="80"/>
      <c r="D6" s="80" t="s">
        <v>92</v>
      </c>
      <c r="E6" s="80" t="s">
        <v>78</v>
      </c>
      <c r="F6" s="79">
        <v>90</v>
      </c>
      <c r="G6" s="79"/>
      <c r="H6" s="169"/>
      <c r="I6" s="172"/>
      <c r="J6" s="169">
        <f>H6*I6+H6</f>
        <v>0</v>
      </c>
      <c r="K6" s="169">
        <f>F6*H6</f>
        <v>0</v>
      </c>
      <c r="L6" s="170">
        <f>K6*I6+K6</f>
        <v>0</v>
      </c>
      <c r="M6" s="81"/>
    </row>
    <row r="7" spans="1:13" ht="38.25">
      <c r="A7" s="82">
        <v>2</v>
      </c>
      <c r="B7" s="83"/>
      <c r="C7" s="84"/>
      <c r="D7" s="84" t="s">
        <v>93</v>
      </c>
      <c r="E7" s="84" t="s">
        <v>78</v>
      </c>
      <c r="F7" s="83">
        <v>80</v>
      </c>
      <c r="G7" s="83"/>
      <c r="H7" s="169"/>
      <c r="I7" s="172"/>
      <c r="J7" s="169">
        <f>H7*I7+H7</f>
        <v>0</v>
      </c>
      <c r="K7" s="169">
        <f>F7*H7</f>
        <v>0</v>
      </c>
      <c r="L7" s="170">
        <f>K7*I7+K7</f>
        <v>0</v>
      </c>
      <c r="M7" s="81"/>
    </row>
    <row r="8" spans="1:13" ht="39" thickBot="1">
      <c r="A8" s="82">
        <v>3</v>
      </c>
      <c r="B8" s="83"/>
      <c r="C8" s="84"/>
      <c r="D8" s="84" t="s">
        <v>94</v>
      </c>
      <c r="E8" s="84" t="s">
        <v>79</v>
      </c>
      <c r="F8" s="83">
        <v>50</v>
      </c>
      <c r="G8" s="83"/>
      <c r="H8" s="169"/>
      <c r="I8" s="172"/>
      <c r="J8" s="169">
        <f>H8*I8+H8</f>
        <v>0</v>
      </c>
      <c r="K8" s="169">
        <f>F8*H8</f>
        <v>0</v>
      </c>
      <c r="L8" s="170">
        <f>K8*I8+K8</f>
        <v>0</v>
      </c>
      <c r="M8" s="81"/>
    </row>
    <row r="9" spans="1:13" ht="13.5" thickBot="1">
      <c r="A9" s="52"/>
      <c r="B9" s="186" t="s">
        <v>27</v>
      </c>
      <c r="C9" s="54"/>
      <c r="D9" s="54"/>
      <c r="E9" s="54"/>
      <c r="F9" s="54"/>
      <c r="G9" s="54"/>
      <c r="H9" s="146"/>
      <c r="I9" s="146"/>
      <c r="J9" s="164"/>
      <c r="K9" s="171">
        <f>SUM(K6:K8)</f>
        <v>0</v>
      </c>
      <c r="L9" s="171">
        <f>SUM(L6:L8)</f>
        <v>0</v>
      </c>
      <c r="M9" s="27"/>
    </row>
    <row r="10" ht="12.75">
      <c r="K10" s="27"/>
    </row>
    <row r="11" ht="12.75">
      <c r="B11" t="s">
        <v>137</v>
      </c>
    </row>
    <row r="12" ht="12.75">
      <c r="B12" t="s">
        <v>138</v>
      </c>
    </row>
    <row r="13" ht="12.75">
      <c r="B13" t="s">
        <v>139</v>
      </c>
    </row>
  </sheetData>
  <mergeCells count="1">
    <mergeCell ref="A4:L4"/>
  </mergeCells>
  <printOptions/>
  <pageMargins left="0.75" right="0.75" top="1" bottom="1" header="0.5" footer="0.5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K19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3.140625" style="0" customWidth="1"/>
    <col min="3" max="3" width="14.8515625" style="0" bestFit="1" customWidth="1"/>
    <col min="4" max="4" width="12.140625" style="0" bestFit="1" customWidth="1"/>
    <col min="5" max="5" width="26.28125" style="0" bestFit="1" customWidth="1"/>
    <col min="6" max="6" width="6.8515625" style="0" customWidth="1"/>
    <col min="9" max="9" width="5.57421875" style="0" customWidth="1"/>
    <col min="10" max="10" width="9.421875" style="0" customWidth="1"/>
    <col min="11" max="11" width="10.8515625" style="0" customWidth="1"/>
    <col min="12" max="12" width="11.421875" style="0" customWidth="1"/>
  </cols>
  <sheetData>
    <row r="1" spans="4:13" ht="15" customHeight="1">
      <c r="D1" s="18"/>
      <c r="E1" s="2"/>
      <c r="F1" s="87"/>
      <c r="G1" s="87"/>
      <c r="H1" s="87"/>
      <c r="I1" s="18"/>
      <c r="J1" s="18"/>
      <c r="K1" s="87"/>
      <c r="L1" s="87"/>
      <c r="M1" s="2"/>
    </row>
    <row r="2" ht="15" customHeight="1">
      <c r="M2" s="2"/>
    </row>
    <row r="3" spans="2:13" ht="13.5" thickBot="1">
      <c r="B3" s="18" t="s">
        <v>180</v>
      </c>
      <c r="C3" s="18"/>
      <c r="J3" t="s">
        <v>174</v>
      </c>
      <c r="M3" s="2"/>
    </row>
    <row r="4" spans="1:12" ht="18.75" thickBot="1">
      <c r="A4" s="232" t="s">
        <v>173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4"/>
    </row>
    <row r="5" spans="1:12" ht="38.25">
      <c r="A5" s="85" t="s">
        <v>0</v>
      </c>
      <c r="B5" s="85" t="s">
        <v>1</v>
      </c>
      <c r="C5" s="85" t="s">
        <v>2</v>
      </c>
      <c r="D5" s="85" t="s">
        <v>24</v>
      </c>
      <c r="E5" s="85" t="s">
        <v>23</v>
      </c>
      <c r="F5" s="86" t="s">
        <v>6</v>
      </c>
      <c r="G5" s="86" t="s">
        <v>7</v>
      </c>
      <c r="H5" s="86" t="s">
        <v>26</v>
      </c>
      <c r="I5" s="85" t="s">
        <v>32</v>
      </c>
      <c r="J5" s="86" t="s">
        <v>96</v>
      </c>
      <c r="K5" s="86" t="s">
        <v>25</v>
      </c>
      <c r="L5" s="86" t="s">
        <v>8</v>
      </c>
    </row>
    <row r="6" spans="1:15" ht="13.5" thickBot="1">
      <c r="A6" s="55">
        <v>1</v>
      </c>
      <c r="B6" s="4"/>
      <c r="C6" s="4"/>
      <c r="D6" s="4" t="s">
        <v>43</v>
      </c>
      <c r="E6" s="4" t="s">
        <v>44</v>
      </c>
      <c r="F6" s="4">
        <v>24</v>
      </c>
      <c r="G6" s="4"/>
      <c r="H6" s="125"/>
      <c r="I6" s="165"/>
      <c r="J6" s="125">
        <f>H6*I6+H6</f>
        <v>0</v>
      </c>
      <c r="K6" s="127">
        <f>F6*H6</f>
        <v>0</v>
      </c>
      <c r="L6" s="127">
        <f>K6*I6+K6</f>
        <v>0</v>
      </c>
      <c r="N6" s="2"/>
      <c r="O6" s="2"/>
    </row>
    <row r="7" spans="1:15" ht="13.5" thickBot="1">
      <c r="A7" s="53"/>
      <c r="B7" s="24"/>
      <c r="C7" s="24"/>
      <c r="D7" s="24"/>
      <c r="E7" s="24"/>
      <c r="F7" s="24"/>
      <c r="G7" s="24"/>
      <c r="H7" s="24"/>
      <c r="I7" s="79" t="s">
        <v>42</v>
      </c>
      <c r="J7" s="24"/>
      <c r="K7" s="171">
        <f>SUM(K6)</f>
        <v>0</v>
      </c>
      <c r="L7" s="206">
        <f>SUM(L6)</f>
        <v>0</v>
      </c>
      <c r="N7" s="2"/>
      <c r="O7" s="2"/>
    </row>
    <row r="8" spans="2:15" ht="12.7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N8" s="2"/>
      <c r="O8" s="2"/>
    </row>
    <row r="9" spans="14:15" ht="12.75">
      <c r="N9" s="2"/>
      <c r="O9" s="2"/>
    </row>
    <row r="10" spans="2:15" ht="18" customHeight="1">
      <c r="B10" t="s">
        <v>137</v>
      </c>
      <c r="N10" s="2"/>
      <c r="O10" s="2"/>
    </row>
    <row r="11" spans="2:15" ht="12.75">
      <c r="B11" t="s">
        <v>138</v>
      </c>
      <c r="N11" s="2"/>
      <c r="O11" s="2"/>
    </row>
    <row r="12" spans="2:15" ht="12.75">
      <c r="B12" t="s">
        <v>139</v>
      </c>
      <c r="N12" s="2"/>
      <c r="O12" s="2"/>
    </row>
    <row r="13" spans="1:15" s="2" customFormat="1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s="2" customFormat="1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s="2" customFormat="1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s="2" customFormat="1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s="2" customFormat="1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41" s="12" customFormat="1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</row>
    <row r="19" spans="16:141" ht="12.75"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</row>
    <row r="20" ht="15" customHeight="1"/>
    <row r="21" ht="15" customHeight="1"/>
  </sheetData>
  <mergeCells count="1">
    <mergeCell ref="A4:L4"/>
  </mergeCells>
  <printOptions/>
  <pageMargins left="0.75" right="0.64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3" sqref="A3:L3"/>
    </sheetView>
  </sheetViews>
  <sheetFormatPr defaultColWidth="9.140625" defaultRowHeight="12.75"/>
  <cols>
    <col min="1" max="1" width="5.140625" style="0" customWidth="1"/>
    <col min="2" max="2" width="43.421875" style="0" customWidth="1"/>
    <col min="3" max="3" width="40.421875" style="0" hidden="1" customWidth="1"/>
    <col min="4" max="4" width="11.57421875" style="0" customWidth="1"/>
    <col min="5" max="5" width="5.421875" style="0" customWidth="1"/>
    <col min="7" max="7" width="10.421875" style="0" customWidth="1"/>
    <col min="8" max="8" width="6.28125" style="0" customWidth="1"/>
    <col min="9" max="9" width="11.57421875" style="0" customWidth="1"/>
    <col min="10" max="10" width="10.28125" style="0" customWidth="1"/>
    <col min="11" max="11" width="9.57421875" style="0" customWidth="1"/>
    <col min="12" max="12" width="12.421875" style="0" customWidth="1"/>
  </cols>
  <sheetData>
    <row r="2" spans="1:11" ht="13.5" thickBot="1">
      <c r="A2" s="70"/>
      <c r="B2" s="70"/>
      <c r="K2" t="s">
        <v>175</v>
      </c>
    </row>
    <row r="3" spans="1:12" ht="18.75" thickBot="1">
      <c r="A3" s="210" t="s">
        <v>179</v>
      </c>
      <c r="B3" s="211"/>
      <c r="C3" s="211"/>
      <c r="D3" s="235"/>
      <c r="E3" s="211"/>
      <c r="F3" s="211"/>
      <c r="G3" s="211"/>
      <c r="H3" s="211"/>
      <c r="I3" s="211"/>
      <c r="J3" s="211"/>
      <c r="K3" s="211"/>
      <c r="L3" s="212"/>
    </row>
    <row r="4" spans="1:15" ht="39">
      <c r="A4" s="197" t="s">
        <v>0</v>
      </c>
      <c r="B4" s="198" t="s">
        <v>134</v>
      </c>
      <c r="C4" s="198"/>
      <c r="D4" s="199" t="s">
        <v>135</v>
      </c>
      <c r="E4" s="198" t="s">
        <v>36</v>
      </c>
      <c r="F4" s="198" t="s">
        <v>37</v>
      </c>
      <c r="G4" s="198" t="s">
        <v>38</v>
      </c>
      <c r="H4" s="198" t="s">
        <v>32</v>
      </c>
      <c r="I4" s="198" t="s">
        <v>39</v>
      </c>
      <c r="J4" s="199" t="s">
        <v>25</v>
      </c>
      <c r="K4" s="199" t="s">
        <v>8</v>
      </c>
      <c r="L4" s="198" t="s">
        <v>40</v>
      </c>
      <c r="M4" s="70"/>
      <c r="N4" s="70"/>
      <c r="O4" s="70"/>
    </row>
    <row r="5" spans="1:12" ht="76.5">
      <c r="A5" s="55">
        <v>1</v>
      </c>
      <c r="B5" s="105" t="s">
        <v>80</v>
      </c>
      <c r="C5" s="55"/>
      <c r="D5" s="55"/>
      <c r="E5" s="55" t="s">
        <v>45</v>
      </c>
      <c r="F5" s="55">
        <v>5</v>
      </c>
      <c r="G5" s="143"/>
      <c r="H5" s="144"/>
      <c r="I5" s="143">
        <f>G5*H5+G5</f>
        <v>0</v>
      </c>
      <c r="J5" s="143">
        <f>F5*G5</f>
        <v>0</v>
      </c>
      <c r="K5" s="143">
        <f>J5*H5+J5</f>
        <v>0</v>
      </c>
      <c r="L5" s="143" t="s">
        <v>46</v>
      </c>
    </row>
    <row r="6" spans="1:12" ht="102">
      <c r="A6" s="62"/>
      <c r="B6" s="108" t="s">
        <v>81</v>
      </c>
      <c r="C6" s="55"/>
      <c r="D6" s="55"/>
      <c r="E6" s="55"/>
      <c r="F6" s="55"/>
      <c r="G6" s="143"/>
      <c r="H6" s="144"/>
      <c r="I6" s="143">
        <f>G6*H6+G6</f>
        <v>0</v>
      </c>
      <c r="J6" s="143">
        <f>F6*G6</f>
        <v>0</v>
      </c>
      <c r="K6" s="143">
        <f>J6*H6+J6</f>
        <v>0</v>
      </c>
      <c r="L6" s="143" t="s">
        <v>46</v>
      </c>
    </row>
    <row r="7" spans="1:12" ht="14.25" customHeight="1">
      <c r="A7" s="106"/>
      <c r="B7" s="109" t="s">
        <v>118</v>
      </c>
      <c r="C7" s="55"/>
      <c r="D7" s="55"/>
      <c r="E7" s="55" t="s">
        <v>45</v>
      </c>
      <c r="F7" s="55">
        <v>100</v>
      </c>
      <c r="G7" s="143"/>
      <c r="H7" s="144"/>
      <c r="I7" s="143">
        <f>G7*H7+G7</f>
        <v>0</v>
      </c>
      <c r="J7" s="143">
        <f>F7*G7</f>
        <v>0</v>
      </c>
      <c r="K7" s="143">
        <f>J7*H7+J7</f>
        <v>0</v>
      </c>
      <c r="L7" s="143"/>
    </row>
    <row r="8" spans="1:12" ht="14.25" customHeight="1" thickBot="1">
      <c r="A8" s="107">
        <v>2</v>
      </c>
      <c r="B8" s="107" t="s">
        <v>119</v>
      </c>
      <c r="C8" s="55"/>
      <c r="D8" s="55"/>
      <c r="E8" s="55" t="s">
        <v>45</v>
      </c>
      <c r="F8" s="55">
        <v>65</v>
      </c>
      <c r="G8" s="143"/>
      <c r="H8" s="144"/>
      <c r="I8" s="143">
        <f>G8*H8+G8</f>
        <v>0</v>
      </c>
      <c r="J8" s="168">
        <f>F8*G8</f>
        <v>0</v>
      </c>
      <c r="K8" s="168">
        <f>J8*H8+J8</f>
        <v>0</v>
      </c>
      <c r="L8" s="143"/>
    </row>
    <row r="9" spans="1:12" ht="15" customHeight="1" thickBot="1">
      <c r="A9" s="55"/>
      <c r="B9" s="54" t="s">
        <v>41</v>
      </c>
      <c r="C9" s="54"/>
      <c r="D9" s="54"/>
      <c r="E9" s="54"/>
      <c r="F9" s="54"/>
      <c r="G9" s="146"/>
      <c r="H9" s="146"/>
      <c r="I9" s="146"/>
      <c r="J9" s="167">
        <f>SUM(J5:J8)</f>
        <v>0</v>
      </c>
      <c r="K9" s="205">
        <f>SUM(K5:K8)</f>
        <v>0</v>
      </c>
      <c r="L9" s="69"/>
    </row>
    <row r="12" ht="12.75">
      <c r="B12" t="s">
        <v>137</v>
      </c>
    </row>
    <row r="13" ht="12.75">
      <c r="B13" t="s">
        <v>138</v>
      </c>
    </row>
    <row r="14" ht="12.75">
      <c r="B14" t="s">
        <v>139</v>
      </c>
    </row>
  </sheetData>
  <mergeCells count="1">
    <mergeCell ref="A3:L3"/>
  </mergeCells>
  <printOptions/>
  <pageMargins left="0.45" right="0.44" top="0.64" bottom="0.6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8"/>
  <sheetViews>
    <sheetView workbookViewId="0" topLeftCell="A4">
      <selection activeCell="I9" sqref="I9:J9"/>
    </sheetView>
  </sheetViews>
  <sheetFormatPr defaultColWidth="9.140625" defaultRowHeight="12.75"/>
  <cols>
    <col min="1" max="1" width="5.57421875" style="0" customWidth="1"/>
    <col min="4" max="4" width="8.57421875" style="0" customWidth="1"/>
    <col min="5" max="5" width="24.28125" style="0" customWidth="1"/>
  </cols>
  <sheetData>
    <row r="4" spans="1:13" ht="15.75">
      <c r="A4" s="20"/>
      <c r="B4" s="90"/>
      <c r="C4" s="2"/>
      <c r="D4" s="2"/>
      <c r="I4" s="2"/>
      <c r="J4" s="2"/>
      <c r="K4" s="2"/>
      <c r="L4" s="39"/>
      <c r="M4" s="31"/>
    </row>
    <row r="5" spans="1:13" ht="12.75">
      <c r="A5" s="20"/>
      <c r="B5" s="33"/>
      <c r="C5" s="2"/>
      <c r="D5" s="2"/>
      <c r="E5" s="2"/>
      <c r="F5" s="2"/>
      <c r="G5" s="2"/>
      <c r="H5" s="2"/>
      <c r="I5" s="2"/>
      <c r="J5" s="2"/>
      <c r="K5" s="2"/>
      <c r="L5" s="39"/>
      <c r="M5" s="31"/>
    </row>
    <row r="6" spans="1:11" ht="13.5" thickBot="1">
      <c r="A6" s="2" t="s">
        <v>82</v>
      </c>
      <c r="B6" s="2"/>
      <c r="C6" s="2"/>
      <c r="K6" t="s">
        <v>141</v>
      </c>
    </row>
    <row r="7" spans="1:13" ht="18.75" thickBot="1">
      <c r="A7" s="210" t="s">
        <v>153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2"/>
    </row>
    <row r="8" spans="1:13" ht="38.25">
      <c r="A8" s="187" t="s">
        <v>152</v>
      </c>
      <c r="B8" s="71" t="s">
        <v>1</v>
      </c>
      <c r="C8" s="71" t="s">
        <v>2</v>
      </c>
      <c r="D8" s="71" t="s">
        <v>3</v>
      </c>
      <c r="E8" s="71" t="s">
        <v>4</v>
      </c>
      <c r="F8" s="71" t="s">
        <v>5</v>
      </c>
      <c r="G8" s="71" t="s">
        <v>6</v>
      </c>
      <c r="H8" s="71" t="s">
        <v>7</v>
      </c>
      <c r="I8" s="71" t="s">
        <v>26</v>
      </c>
      <c r="J8" s="71" t="s">
        <v>32</v>
      </c>
      <c r="K8" s="71" t="s">
        <v>97</v>
      </c>
      <c r="L8" s="188" t="s">
        <v>25</v>
      </c>
      <c r="M8" s="71" t="s">
        <v>8</v>
      </c>
    </row>
    <row r="9" spans="1:13" ht="26.25" customHeight="1">
      <c r="A9" s="25">
        <v>1</v>
      </c>
      <c r="B9" s="25"/>
      <c r="C9" s="9"/>
      <c r="D9" s="9">
        <v>1</v>
      </c>
      <c r="E9" s="111" t="s">
        <v>52</v>
      </c>
      <c r="F9" s="9" t="s">
        <v>9</v>
      </c>
      <c r="G9" s="35">
        <v>612</v>
      </c>
      <c r="H9" s="9"/>
      <c r="I9" s="126"/>
      <c r="J9" s="128"/>
      <c r="K9" s="126">
        <f>I9*J9+I9</f>
        <v>0</v>
      </c>
      <c r="L9" s="124">
        <f>G9*I9</f>
        <v>0</v>
      </c>
      <c r="M9" s="126">
        <f>L9*J9+L9</f>
        <v>0</v>
      </c>
    </row>
    <row r="10" spans="1:13" ht="27" customHeight="1">
      <c r="A10" s="25">
        <v>2</v>
      </c>
      <c r="B10" s="34"/>
      <c r="C10" s="68"/>
      <c r="D10" s="68" t="s">
        <v>12</v>
      </c>
      <c r="E10" s="180" t="s">
        <v>21</v>
      </c>
      <c r="F10" s="68" t="s">
        <v>31</v>
      </c>
      <c r="G10" s="67">
        <v>468</v>
      </c>
      <c r="H10" s="68"/>
      <c r="I10" s="176"/>
      <c r="J10" s="129"/>
      <c r="K10" s="126">
        <f>I10*J10+I10</f>
        <v>0</v>
      </c>
      <c r="L10" s="124">
        <f>G10*I10</f>
        <v>0</v>
      </c>
      <c r="M10" s="126">
        <f>L10*J10+L10</f>
        <v>0</v>
      </c>
    </row>
    <row r="11" spans="1:13" ht="13.5" customHeight="1">
      <c r="A11" s="98"/>
      <c r="B11" s="59" t="s">
        <v>41</v>
      </c>
      <c r="C11" s="61"/>
      <c r="D11" s="61"/>
      <c r="E11" s="61"/>
      <c r="F11" s="61"/>
      <c r="G11" s="99"/>
      <c r="H11" s="61"/>
      <c r="I11" s="177"/>
      <c r="J11" s="61"/>
      <c r="K11" s="175"/>
      <c r="L11" s="124">
        <f>SUM(L9:L10)</f>
        <v>0</v>
      </c>
      <c r="M11" s="126">
        <f>SUM(M9:M10)</f>
        <v>0</v>
      </c>
    </row>
    <row r="12" spans="1:13" ht="12.75">
      <c r="A12" s="21" t="s">
        <v>50</v>
      </c>
      <c r="B12" s="21"/>
      <c r="C12" s="21"/>
      <c r="D12" s="21"/>
      <c r="E12" s="21"/>
      <c r="F12" s="21"/>
      <c r="G12" s="21"/>
      <c r="H12" s="21"/>
      <c r="I12" s="21"/>
      <c r="J12" s="21"/>
      <c r="K12" s="39"/>
      <c r="L12" s="21"/>
      <c r="M12" s="76"/>
    </row>
    <row r="13" spans="1:13" ht="12.75">
      <c r="A13" s="21" t="s">
        <v>51</v>
      </c>
      <c r="B13" s="21"/>
      <c r="C13" s="21"/>
      <c r="D13" s="21"/>
      <c r="E13" s="21"/>
      <c r="F13" s="21"/>
      <c r="G13" s="21"/>
      <c r="H13" s="21"/>
      <c r="I13" s="21"/>
      <c r="J13" s="21"/>
      <c r="K13" s="39"/>
      <c r="L13" s="21"/>
      <c r="M13" s="76"/>
    </row>
    <row r="14" spans="1:13" ht="12.7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21"/>
      <c r="L14" s="21"/>
      <c r="M14" s="76"/>
    </row>
    <row r="15" spans="1:13" ht="12.75">
      <c r="A15" s="21" t="s">
        <v>137</v>
      </c>
      <c r="B15" s="21"/>
      <c r="C15" s="21"/>
      <c r="D15" s="21"/>
      <c r="E15" s="21"/>
      <c r="F15" s="21"/>
      <c r="G15" s="76"/>
      <c r="H15" s="76"/>
      <c r="J15" s="76"/>
      <c r="K15" s="76"/>
      <c r="L15" s="76"/>
      <c r="M15" s="76"/>
    </row>
    <row r="16" spans="1:13" ht="12.75">
      <c r="A16" s="21" t="s">
        <v>138</v>
      </c>
      <c r="B16" s="21"/>
      <c r="C16" s="21"/>
      <c r="D16" s="21"/>
      <c r="E16" s="21"/>
      <c r="F16" s="21"/>
      <c r="G16" s="76"/>
      <c r="H16" s="76"/>
      <c r="I16" s="76"/>
      <c r="J16" s="76"/>
      <c r="K16" s="76"/>
      <c r="L16" s="76"/>
      <c r="M16" s="76"/>
    </row>
    <row r="17" spans="1:13" ht="12.75">
      <c r="A17" s="21" t="s">
        <v>139</v>
      </c>
      <c r="B17" s="21"/>
      <c r="C17" s="21"/>
      <c r="D17" s="21"/>
      <c r="E17" s="21"/>
      <c r="F17" s="21"/>
      <c r="G17" s="76"/>
      <c r="H17" s="76"/>
      <c r="I17" s="76"/>
      <c r="J17" s="76"/>
      <c r="K17" s="76"/>
      <c r="L17" s="76"/>
      <c r="M17" s="76"/>
    </row>
    <row r="18" ht="12.75">
      <c r="I18" s="76"/>
    </row>
  </sheetData>
  <mergeCells count="1">
    <mergeCell ref="A7:M7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I6" sqref="I6:J6"/>
    </sheetView>
  </sheetViews>
  <sheetFormatPr defaultColWidth="9.140625" defaultRowHeight="12.75"/>
  <cols>
    <col min="1" max="1" width="6.7109375" style="0" customWidth="1"/>
    <col min="5" max="5" width="21.421875" style="0" bestFit="1" customWidth="1"/>
    <col min="6" max="6" width="11.00390625" style="0" customWidth="1"/>
    <col min="7" max="7" width="7.57421875" style="0" customWidth="1"/>
  </cols>
  <sheetData>
    <row r="1" ht="12.75">
      <c r="A1" s="20"/>
    </row>
    <row r="2" ht="12.75">
      <c r="A2" s="20"/>
    </row>
    <row r="3" spans="1:11" ht="13.5" thickBot="1">
      <c r="A3" s="20"/>
      <c r="K3" t="s">
        <v>144</v>
      </c>
    </row>
    <row r="4" spans="1:13" ht="18.75" thickBot="1">
      <c r="A4" s="210" t="s">
        <v>143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4"/>
    </row>
    <row r="5" spans="1:13" ht="36">
      <c r="A5" s="117" t="s">
        <v>152</v>
      </c>
      <c r="B5" s="118" t="s">
        <v>1</v>
      </c>
      <c r="C5" s="118" t="s">
        <v>2</v>
      </c>
      <c r="D5" s="118" t="s">
        <v>3</v>
      </c>
      <c r="E5" s="118" t="s">
        <v>4</v>
      </c>
      <c r="F5" s="118" t="s">
        <v>5</v>
      </c>
      <c r="G5" s="118" t="s">
        <v>6</v>
      </c>
      <c r="H5" s="118" t="s">
        <v>7</v>
      </c>
      <c r="I5" s="118" t="s">
        <v>26</v>
      </c>
      <c r="J5" s="119" t="s">
        <v>32</v>
      </c>
      <c r="K5" s="119" t="s">
        <v>96</v>
      </c>
      <c r="L5" s="120" t="s">
        <v>25</v>
      </c>
      <c r="M5" s="121" t="s">
        <v>8</v>
      </c>
    </row>
    <row r="6" spans="1:13" ht="25.5">
      <c r="A6" s="40">
        <v>1</v>
      </c>
      <c r="B6" s="29"/>
      <c r="C6" s="25"/>
      <c r="D6" s="25" t="s">
        <v>11</v>
      </c>
      <c r="E6" s="1" t="s">
        <v>87</v>
      </c>
      <c r="F6" s="200" t="s">
        <v>176</v>
      </c>
      <c r="G6" s="35">
        <v>108</v>
      </c>
      <c r="H6" s="25"/>
      <c r="I6" s="124"/>
      <c r="J6" s="128"/>
      <c r="K6" s="126">
        <f>I6*J6+I6</f>
        <v>0</v>
      </c>
      <c r="L6" s="124">
        <f>G6*I6</f>
        <v>0</v>
      </c>
      <c r="M6" s="136">
        <f>L6*J6+L6</f>
        <v>0</v>
      </c>
    </row>
    <row r="7" spans="1:13" ht="25.5">
      <c r="A7" s="65">
        <v>2</v>
      </c>
      <c r="B7" s="66"/>
      <c r="C7" s="34"/>
      <c r="D7" s="34" t="s">
        <v>12</v>
      </c>
      <c r="E7" s="7" t="s">
        <v>101</v>
      </c>
      <c r="F7" s="200" t="s">
        <v>176</v>
      </c>
      <c r="G7" s="67">
        <v>108</v>
      </c>
      <c r="H7" s="34"/>
      <c r="I7" s="124"/>
      <c r="J7" s="128"/>
      <c r="K7" s="126">
        <f>I7*J7+I7</f>
        <v>0</v>
      </c>
      <c r="L7" s="124">
        <f>G7*I7</f>
        <v>0</v>
      </c>
      <c r="M7" s="136">
        <f>L7*J7+L7</f>
        <v>0</v>
      </c>
    </row>
    <row r="8" spans="1:13" ht="25.5">
      <c r="A8" s="65">
        <v>3</v>
      </c>
      <c r="B8" s="66"/>
      <c r="C8" s="34"/>
      <c r="D8" s="34" t="s">
        <v>12</v>
      </c>
      <c r="E8" s="7" t="s">
        <v>54</v>
      </c>
      <c r="F8" s="200" t="s">
        <v>176</v>
      </c>
      <c r="G8" s="67">
        <v>144</v>
      </c>
      <c r="H8" s="34"/>
      <c r="I8" s="124"/>
      <c r="J8" s="128"/>
      <c r="K8" s="126">
        <f>I8*J8+I8</f>
        <v>0</v>
      </c>
      <c r="L8" s="124">
        <f>G8*I8</f>
        <v>0</v>
      </c>
      <c r="M8" s="136">
        <f>L8*J8+L8</f>
        <v>0</v>
      </c>
    </row>
    <row r="9" spans="1:13" ht="51">
      <c r="A9" s="25">
        <v>4</v>
      </c>
      <c r="B9" s="29"/>
      <c r="C9" s="25"/>
      <c r="D9" s="25" t="s">
        <v>15</v>
      </c>
      <c r="E9" s="1" t="s">
        <v>100</v>
      </c>
      <c r="F9" s="200" t="s">
        <v>176</v>
      </c>
      <c r="G9" s="35">
        <v>108</v>
      </c>
      <c r="H9" s="25"/>
      <c r="I9" s="124"/>
      <c r="J9" s="128"/>
      <c r="K9" s="126">
        <f>I9*J9+I9</f>
        <v>0</v>
      </c>
      <c r="L9" s="124">
        <f>G9*I9</f>
        <v>0</v>
      </c>
      <c r="M9" s="136">
        <f>L9*J9+L9</f>
        <v>0</v>
      </c>
    </row>
    <row r="10" spans="1:13" ht="13.5" thickBot="1">
      <c r="A10" s="130"/>
      <c r="B10" s="131" t="s">
        <v>41</v>
      </c>
      <c r="C10" s="132"/>
      <c r="D10" s="132"/>
      <c r="E10" s="133"/>
      <c r="F10" s="132"/>
      <c r="G10" s="134"/>
      <c r="H10" s="132"/>
      <c r="I10" s="135"/>
      <c r="J10" s="75"/>
      <c r="K10" s="75"/>
      <c r="L10" s="138">
        <f>SUM(L6:L9)</f>
        <v>0</v>
      </c>
      <c r="M10" s="139">
        <f>SUM(M6:M9)</f>
        <v>0</v>
      </c>
    </row>
    <row r="11" spans="1:13" ht="12.75">
      <c r="A11" s="2" t="s">
        <v>53</v>
      </c>
      <c r="B11" s="2"/>
      <c r="C11" s="2"/>
      <c r="D11" s="2"/>
      <c r="E11" s="2"/>
      <c r="F11" s="2"/>
      <c r="G11" s="2"/>
      <c r="H11" s="2"/>
      <c r="I11" s="2"/>
      <c r="J11" s="2"/>
      <c r="K11" s="39"/>
      <c r="L11" s="2"/>
      <c r="M11" s="78"/>
    </row>
    <row r="12" spans="1:12" ht="12.75">
      <c r="A12" s="2" t="s">
        <v>115</v>
      </c>
      <c r="B12" s="2"/>
      <c r="C12" s="2"/>
      <c r="D12" s="2"/>
      <c r="E12" s="2"/>
      <c r="F12" s="2"/>
      <c r="G12" s="2"/>
      <c r="H12" s="2"/>
      <c r="I12" s="2"/>
      <c r="J12" s="2"/>
      <c r="K12" s="39"/>
      <c r="L12" s="2"/>
    </row>
    <row r="13" spans="1:12" ht="12.75">
      <c r="A13" s="2" t="s">
        <v>116</v>
      </c>
      <c r="B13" s="2"/>
      <c r="C13" s="2"/>
      <c r="D13" s="2"/>
      <c r="E13" s="2"/>
      <c r="F13" s="2"/>
      <c r="G13" s="2"/>
      <c r="H13" s="2"/>
      <c r="I13" s="2"/>
      <c r="J13" s="2"/>
      <c r="K13" s="39"/>
      <c r="L13" s="2"/>
    </row>
    <row r="14" spans="1:12" ht="12.75">
      <c r="A14" s="5" t="s">
        <v>117</v>
      </c>
      <c r="B14" s="2"/>
      <c r="C14" s="2"/>
      <c r="D14" s="2"/>
      <c r="E14" s="2"/>
      <c r="F14" s="2"/>
      <c r="G14" s="2"/>
      <c r="H14" s="2"/>
      <c r="I14" s="2"/>
      <c r="J14" s="2"/>
      <c r="K14" s="39"/>
      <c r="L14" s="2"/>
    </row>
    <row r="16" spans="1:6" ht="12.75">
      <c r="A16" s="2" t="s">
        <v>137</v>
      </c>
      <c r="B16" s="2"/>
      <c r="C16" s="2"/>
      <c r="D16" s="2"/>
      <c r="E16" s="2"/>
      <c r="F16" s="2"/>
    </row>
    <row r="17" spans="1:6" ht="12.75">
      <c r="A17" s="2" t="s">
        <v>138</v>
      </c>
      <c r="B17" s="2"/>
      <c r="C17" s="2"/>
      <c r="D17" s="2"/>
      <c r="E17" s="2"/>
      <c r="F17" s="2"/>
    </row>
    <row r="18" spans="1:8" ht="12.75">
      <c r="A18" s="2" t="s">
        <v>139</v>
      </c>
      <c r="B18" s="2"/>
      <c r="C18" s="2"/>
      <c r="D18" s="2"/>
      <c r="E18" s="2"/>
      <c r="F18" s="2"/>
      <c r="H18" s="10"/>
    </row>
  </sheetData>
  <mergeCells count="1">
    <mergeCell ref="A4:M4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M18" sqref="M18"/>
    </sheetView>
  </sheetViews>
  <sheetFormatPr defaultColWidth="9.140625" defaultRowHeight="12.75"/>
  <cols>
    <col min="1" max="1" width="5.00390625" style="0" customWidth="1"/>
    <col min="4" max="4" width="7.421875" style="0" customWidth="1"/>
    <col min="5" max="5" width="24.7109375" style="0" customWidth="1"/>
    <col min="6" max="6" width="13.7109375" style="0" customWidth="1"/>
    <col min="7" max="7" width="8.7109375" style="0" customWidth="1"/>
    <col min="10" max="10" width="8.00390625" style="0" customWidth="1"/>
  </cols>
  <sheetData>
    <row r="1" spans="1:13" ht="13.5" thickBot="1">
      <c r="A1" s="20"/>
      <c r="B1" s="20" t="s">
        <v>82</v>
      </c>
      <c r="K1" s="2" t="s">
        <v>146</v>
      </c>
      <c r="L1" s="39"/>
      <c r="M1" s="2"/>
    </row>
    <row r="2" spans="1:13" ht="18.75" thickBot="1">
      <c r="A2" s="215" t="s">
        <v>145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4"/>
    </row>
    <row r="3" spans="1:13" ht="36">
      <c r="A3" s="189" t="s">
        <v>152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3" t="s">
        <v>26</v>
      </c>
      <c r="J3" s="44" t="s">
        <v>32</v>
      </c>
      <c r="K3" s="44" t="s">
        <v>96</v>
      </c>
      <c r="L3" s="188" t="s">
        <v>25</v>
      </c>
      <c r="M3" s="45" t="s">
        <v>8</v>
      </c>
    </row>
    <row r="4" spans="1:13" ht="25.5">
      <c r="A4" s="40">
        <v>1</v>
      </c>
      <c r="B4" s="30"/>
      <c r="C4" s="1"/>
      <c r="D4" s="1">
        <v>2</v>
      </c>
      <c r="E4" s="1" t="s">
        <v>57</v>
      </c>
      <c r="F4" s="1" t="s">
        <v>9</v>
      </c>
      <c r="G4" s="36">
        <v>672</v>
      </c>
      <c r="H4" s="25"/>
      <c r="I4" s="140"/>
      <c r="J4" s="142"/>
      <c r="K4" s="140">
        <f>I4*J4+I4</f>
        <v>0</v>
      </c>
      <c r="L4" s="124">
        <f>G4*I4</f>
        <v>0</v>
      </c>
      <c r="M4" s="141">
        <f>L4*J4+L4</f>
        <v>0</v>
      </c>
    </row>
    <row r="5" spans="1:13" ht="25.5">
      <c r="A5" s="40">
        <v>2</v>
      </c>
      <c r="B5" s="29"/>
      <c r="C5" s="1"/>
      <c r="D5" s="25">
        <v>1</v>
      </c>
      <c r="E5" s="1" t="s">
        <v>57</v>
      </c>
      <c r="F5" s="25" t="s">
        <v>9</v>
      </c>
      <c r="G5" s="9">
        <v>72</v>
      </c>
      <c r="H5" s="25"/>
      <c r="I5" s="140"/>
      <c r="J5" s="142"/>
      <c r="K5" s="140">
        <f aca="true" t="shared" si="0" ref="K5:K13">I5*J5+I5</f>
        <v>0</v>
      </c>
      <c r="L5" s="124">
        <f aca="true" t="shared" si="1" ref="L5:L13">G5*I5</f>
        <v>0</v>
      </c>
      <c r="M5" s="141">
        <f aca="true" t="shared" si="2" ref="M5:M13">L5*J5+L5</f>
        <v>0</v>
      </c>
    </row>
    <row r="6" spans="1:13" ht="25.5">
      <c r="A6" s="40">
        <v>3</v>
      </c>
      <c r="B6" s="29"/>
      <c r="C6" s="1"/>
      <c r="D6" s="25">
        <v>1</v>
      </c>
      <c r="E6" s="30" t="s">
        <v>58</v>
      </c>
      <c r="F6" s="25" t="s">
        <v>59</v>
      </c>
      <c r="G6" s="9">
        <v>24</v>
      </c>
      <c r="H6" s="25"/>
      <c r="I6" s="140"/>
      <c r="J6" s="142"/>
      <c r="K6" s="140">
        <f t="shared" si="0"/>
        <v>0</v>
      </c>
      <c r="L6" s="124">
        <f t="shared" si="1"/>
        <v>0</v>
      </c>
      <c r="M6" s="141">
        <f t="shared" si="2"/>
        <v>0</v>
      </c>
    </row>
    <row r="7" spans="1:13" ht="25.5">
      <c r="A7" s="40">
        <v>4</v>
      </c>
      <c r="B7" s="29"/>
      <c r="C7" s="1"/>
      <c r="D7" s="25">
        <v>0</v>
      </c>
      <c r="E7" s="1" t="s">
        <v>57</v>
      </c>
      <c r="F7" s="25" t="s">
        <v>14</v>
      </c>
      <c r="G7" s="9">
        <v>96</v>
      </c>
      <c r="H7" s="25"/>
      <c r="I7" s="140"/>
      <c r="J7" s="142"/>
      <c r="K7" s="140">
        <f t="shared" si="0"/>
        <v>0</v>
      </c>
      <c r="L7" s="124">
        <f t="shared" si="1"/>
        <v>0</v>
      </c>
      <c r="M7" s="141">
        <f t="shared" si="2"/>
        <v>0</v>
      </c>
    </row>
    <row r="8" spans="1:13" ht="16.5" customHeight="1">
      <c r="A8" s="40">
        <v>5</v>
      </c>
      <c r="B8" s="29"/>
      <c r="C8" s="1"/>
      <c r="D8" s="25" t="s">
        <v>11</v>
      </c>
      <c r="E8" s="1" t="s">
        <v>18</v>
      </c>
      <c r="F8" s="25" t="s">
        <v>14</v>
      </c>
      <c r="G8" s="9">
        <v>324</v>
      </c>
      <c r="H8" s="25"/>
      <c r="I8" s="140"/>
      <c r="J8" s="142"/>
      <c r="K8" s="140">
        <f t="shared" si="0"/>
        <v>0</v>
      </c>
      <c r="L8" s="124">
        <f t="shared" si="1"/>
        <v>0</v>
      </c>
      <c r="M8" s="141">
        <f t="shared" si="2"/>
        <v>0</v>
      </c>
    </row>
    <row r="9" spans="1:13" ht="38.25">
      <c r="A9" s="40">
        <v>6</v>
      </c>
      <c r="B9" s="29"/>
      <c r="C9" s="1"/>
      <c r="D9" s="25" t="s">
        <v>12</v>
      </c>
      <c r="E9" s="1" t="s">
        <v>88</v>
      </c>
      <c r="F9" s="25" t="s">
        <v>14</v>
      </c>
      <c r="G9" s="9">
        <v>36</v>
      </c>
      <c r="H9" s="25"/>
      <c r="I9" s="140"/>
      <c r="J9" s="142"/>
      <c r="K9" s="140">
        <f t="shared" si="0"/>
        <v>0</v>
      </c>
      <c r="L9" s="124">
        <f t="shared" si="1"/>
        <v>0</v>
      </c>
      <c r="M9" s="141">
        <f t="shared" si="2"/>
        <v>0</v>
      </c>
    </row>
    <row r="10" spans="1:13" ht="30" customHeight="1">
      <c r="A10" s="40">
        <v>7</v>
      </c>
      <c r="B10" s="29"/>
      <c r="C10" s="1"/>
      <c r="D10" s="25" t="s">
        <v>12</v>
      </c>
      <c r="E10" s="1" t="s">
        <v>89</v>
      </c>
      <c r="F10" s="25" t="s">
        <v>33</v>
      </c>
      <c r="G10" s="9">
        <v>180</v>
      </c>
      <c r="H10" s="25"/>
      <c r="I10" s="140"/>
      <c r="J10" s="142"/>
      <c r="K10" s="140">
        <f t="shared" si="0"/>
        <v>0</v>
      </c>
      <c r="L10" s="124">
        <f t="shared" si="1"/>
        <v>0</v>
      </c>
      <c r="M10" s="141">
        <f t="shared" si="2"/>
        <v>0</v>
      </c>
    </row>
    <row r="11" spans="1:13" ht="30.75" customHeight="1">
      <c r="A11" s="40">
        <v>8</v>
      </c>
      <c r="B11" s="66"/>
      <c r="C11" s="7"/>
      <c r="D11" s="34" t="s">
        <v>15</v>
      </c>
      <c r="E11" s="7" t="s">
        <v>103</v>
      </c>
      <c r="F11" s="34" t="s">
        <v>9</v>
      </c>
      <c r="G11" s="68">
        <v>72</v>
      </c>
      <c r="H11" s="34"/>
      <c r="I11" s="140"/>
      <c r="J11" s="142"/>
      <c r="K11" s="140">
        <f t="shared" si="0"/>
        <v>0</v>
      </c>
      <c r="L11" s="124">
        <f t="shared" si="1"/>
        <v>0</v>
      </c>
      <c r="M11" s="141">
        <f t="shared" si="2"/>
        <v>0</v>
      </c>
    </row>
    <row r="12" spans="1:13" ht="20.25" customHeight="1">
      <c r="A12" s="40">
        <v>9</v>
      </c>
      <c r="B12" s="66"/>
      <c r="C12" s="7"/>
      <c r="D12" s="34" t="s">
        <v>15</v>
      </c>
      <c r="E12" s="7" t="s">
        <v>17</v>
      </c>
      <c r="F12" s="34" t="s">
        <v>16</v>
      </c>
      <c r="G12" s="68">
        <v>36</v>
      </c>
      <c r="H12" s="34"/>
      <c r="I12" s="140"/>
      <c r="J12" s="142"/>
      <c r="K12" s="140">
        <f t="shared" si="0"/>
        <v>0</v>
      </c>
      <c r="L12" s="124">
        <f t="shared" si="1"/>
        <v>0</v>
      </c>
      <c r="M12" s="141">
        <f t="shared" si="2"/>
        <v>0</v>
      </c>
    </row>
    <row r="13" spans="1:13" ht="27.75" customHeight="1" thickBot="1">
      <c r="A13" s="40">
        <v>10</v>
      </c>
      <c r="B13" s="66"/>
      <c r="C13" s="7"/>
      <c r="D13" s="34" t="s">
        <v>15</v>
      </c>
      <c r="E13" s="7" t="s">
        <v>89</v>
      </c>
      <c r="F13" s="34" t="s">
        <v>14</v>
      </c>
      <c r="G13" s="68">
        <v>36</v>
      </c>
      <c r="H13" s="34"/>
      <c r="I13" s="140"/>
      <c r="J13" s="142"/>
      <c r="K13" s="140">
        <f t="shared" si="0"/>
        <v>0</v>
      </c>
      <c r="L13" s="124">
        <f t="shared" si="1"/>
        <v>0</v>
      </c>
      <c r="M13" s="141">
        <f t="shared" si="2"/>
        <v>0</v>
      </c>
    </row>
    <row r="14" spans="1:13" ht="23.25" customHeight="1" thickBot="1">
      <c r="A14" s="92"/>
      <c r="B14" s="113" t="s">
        <v>41</v>
      </c>
      <c r="C14" s="95"/>
      <c r="D14" s="94"/>
      <c r="E14" s="94"/>
      <c r="F14" s="94"/>
      <c r="G14" s="63"/>
      <c r="H14" s="94"/>
      <c r="I14" s="96"/>
      <c r="J14" s="63"/>
      <c r="K14" s="63"/>
      <c r="L14" s="96">
        <f>SUM(L4:L13)</f>
        <v>0</v>
      </c>
      <c r="M14" s="114">
        <f>SUM(M4:M13)</f>
        <v>0</v>
      </c>
    </row>
    <row r="15" spans="1:9" ht="12.75">
      <c r="A15" s="2" t="s">
        <v>55</v>
      </c>
      <c r="B15" s="2"/>
      <c r="C15" s="2"/>
      <c r="D15" s="2"/>
      <c r="E15" s="2"/>
      <c r="F15" s="2"/>
      <c r="G15" s="2"/>
      <c r="H15" s="2"/>
      <c r="I15" s="2"/>
    </row>
    <row r="16" spans="1:9" ht="12.75">
      <c r="A16" s="2" t="s">
        <v>56</v>
      </c>
      <c r="B16" s="2"/>
      <c r="C16" s="2"/>
      <c r="D16" s="12"/>
      <c r="E16" s="12"/>
      <c r="F16" s="12"/>
      <c r="G16" s="12"/>
      <c r="H16" s="12"/>
      <c r="I16" s="12"/>
    </row>
    <row r="18" spans="1:4" ht="12.75">
      <c r="A18" s="2" t="s">
        <v>137</v>
      </c>
      <c r="B18" s="2"/>
      <c r="C18" s="2"/>
      <c r="D18" s="2"/>
    </row>
    <row r="19" spans="1:4" ht="12.75">
      <c r="A19" s="2" t="s">
        <v>138</v>
      </c>
      <c r="B19" s="2"/>
      <c r="C19" s="2"/>
      <c r="D19" s="2"/>
    </row>
    <row r="20" spans="1:4" ht="12.75">
      <c r="A20" s="2" t="s">
        <v>139</v>
      </c>
      <c r="B20" s="2"/>
      <c r="C20" s="2"/>
      <c r="D20" s="2"/>
    </row>
  </sheetData>
  <mergeCells count="1">
    <mergeCell ref="A2:M2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27"/>
  <sheetViews>
    <sheetView workbookViewId="0" topLeftCell="A7">
      <selection activeCell="K26" sqref="K26"/>
    </sheetView>
  </sheetViews>
  <sheetFormatPr defaultColWidth="9.140625" defaultRowHeight="12.75"/>
  <cols>
    <col min="1" max="1" width="5.7109375" style="0" customWidth="1"/>
    <col min="2" max="2" width="11.00390625" style="0" customWidth="1"/>
    <col min="3" max="3" width="14.28125" style="0" customWidth="1"/>
    <col min="5" max="5" width="15.57421875" style="0" customWidth="1"/>
  </cols>
  <sheetData>
    <row r="5" spans="1:12" ht="12.75">
      <c r="A5" s="70"/>
      <c r="L5" s="78"/>
    </row>
    <row r="6" ht="12.75">
      <c r="L6" s="78"/>
    </row>
    <row r="7" ht="12.75">
      <c r="L7" s="78"/>
    </row>
    <row r="9" spans="2:11" ht="12.75">
      <c r="B9" t="s">
        <v>82</v>
      </c>
      <c r="K9" t="s">
        <v>148</v>
      </c>
    </row>
    <row r="10" ht="13.5" thickBot="1"/>
    <row r="11" spans="1:13" ht="18.75" thickBot="1">
      <c r="A11" s="210" t="s">
        <v>147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7"/>
    </row>
    <row r="12" spans="1:13" ht="39.75" customHeight="1">
      <c r="A12" s="43" t="s">
        <v>0</v>
      </c>
      <c r="B12" s="85" t="s">
        <v>1</v>
      </c>
      <c r="C12" s="85" t="s">
        <v>2</v>
      </c>
      <c r="D12" s="86" t="s">
        <v>3</v>
      </c>
      <c r="E12" s="86" t="s">
        <v>4</v>
      </c>
      <c r="F12" s="85" t="s">
        <v>70</v>
      </c>
      <c r="G12" s="86" t="s">
        <v>6</v>
      </c>
      <c r="H12" s="86" t="s">
        <v>71</v>
      </c>
      <c r="I12" s="86" t="s">
        <v>26</v>
      </c>
      <c r="J12" s="85" t="s">
        <v>32</v>
      </c>
      <c r="K12" s="86" t="s">
        <v>96</v>
      </c>
      <c r="L12" s="190" t="s">
        <v>25</v>
      </c>
      <c r="M12" s="191" t="s">
        <v>8</v>
      </c>
    </row>
    <row r="13" spans="1:13" ht="12.75">
      <c r="A13" s="25">
        <v>1</v>
      </c>
      <c r="B13" s="55"/>
      <c r="C13" s="55"/>
      <c r="D13" s="4" t="s">
        <v>12</v>
      </c>
      <c r="E13" s="4" t="s">
        <v>72</v>
      </c>
      <c r="F13" s="4" t="s">
        <v>10</v>
      </c>
      <c r="G13" s="55">
        <v>588</v>
      </c>
      <c r="H13" s="55"/>
      <c r="I13" s="143"/>
      <c r="J13" s="144"/>
      <c r="K13" s="143">
        <f>I13*J13+I13</f>
        <v>0</v>
      </c>
      <c r="L13" s="178">
        <f>G13*I13</f>
        <v>0</v>
      </c>
      <c r="M13" s="143">
        <f>L13*J13+L13</f>
        <v>0</v>
      </c>
    </row>
    <row r="14" spans="1:13" ht="12.75">
      <c r="A14" s="25">
        <v>2</v>
      </c>
      <c r="B14" s="55"/>
      <c r="C14" s="55"/>
      <c r="D14" s="4" t="s">
        <v>11</v>
      </c>
      <c r="E14" s="4" t="s">
        <v>72</v>
      </c>
      <c r="F14" s="4" t="s">
        <v>10</v>
      </c>
      <c r="G14" s="55">
        <v>804</v>
      </c>
      <c r="H14" s="55"/>
      <c r="I14" s="143"/>
      <c r="J14" s="144"/>
      <c r="K14" s="143">
        <f>I14*J14+I14</f>
        <v>0</v>
      </c>
      <c r="L14" s="178">
        <f>G14*I14</f>
        <v>0</v>
      </c>
      <c r="M14" s="143">
        <f>L14*J14+L14</f>
        <v>0</v>
      </c>
    </row>
    <row r="15" spans="1:13" ht="12.75">
      <c r="A15" s="25">
        <v>3</v>
      </c>
      <c r="B15" s="55"/>
      <c r="C15" s="55"/>
      <c r="D15" s="4">
        <v>0</v>
      </c>
      <c r="E15" s="4" t="s">
        <v>72</v>
      </c>
      <c r="F15" s="4" t="s">
        <v>10</v>
      </c>
      <c r="G15" s="55">
        <v>432</v>
      </c>
      <c r="H15" s="55"/>
      <c r="I15" s="143"/>
      <c r="J15" s="144"/>
      <c r="K15" s="143">
        <f>I15*J15+I15</f>
        <v>0</v>
      </c>
      <c r="L15" s="178">
        <f>G15*I15</f>
        <v>0</v>
      </c>
      <c r="M15" s="143">
        <f>L15*J15+L15</f>
        <v>0</v>
      </c>
    </row>
    <row r="16" spans="1:13" ht="12.75">
      <c r="A16" s="25">
        <v>4</v>
      </c>
      <c r="B16" s="55"/>
      <c r="C16" s="55"/>
      <c r="D16" s="4">
        <v>1</v>
      </c>
      <c r="E16" s="4" t="s">
        <v>72</v>
      </c>
      <c r="F16" s="4" t="s">
        <v>10</v>
      </c>
      <c r="G16" s="55">
        <v>168</v>
      </c>
      <c r="H16" s="55"/>
      <c r="I16" s="143"/>
      <c r="J16" s="144"/>
      <c r="K16" s="143">
        <f>I16*J16+I16</f>
        <v>0</v>
      </c>
      <c r="L16" s="178">
        <f>G16*I16</f>
        <v>0</v>
      </c>
      <c r="M16" s="143">
        <f>L16*J16+L16</f>
        <v>0</v>
      </c>
    </row>
    <row r="17" spans="1:13" ht="12.75">
      <c r="A17" s="25">
        <v>5</v>
      </c>
      <c r="B17" s="62"/>
      <c r="C17" s="62"/>
      <c r="D17" s="4">
        <v>2</v>
      </c>
      <c r="E17" s="4" t="s">
        <v>72</v>
      </c>
      <c r="F17" s="4" t="s">
        <v>10</v>
      </c>
      <c r="G17" s="55">
        <v>456</v>
      </c>
      <c r="H17" s="55"/>
      <c r="I17" s="143"/>
      <c r="J17" s="144"/>
      <c r="K17" s="143">
        <f>I17*J17+I17</f>
        <v>0</v>
      </c>
      <c r="L17" s="178">
        <f>G17*I17</f>
        <v>0</v>
      </c>
      <c r="M17" s="143">
        <f>L17*J17+L17</f>
        <v>0</v>
      </c>
    </row>
    <row r="18" spans="1:13" ht="12.75">
      <c r="A18" s="98"/>
      <c r="B18" s="54" t="s">
        <v>41</v>
      </c>
      <c r="C18" s="54"/>
      <c r="D18" s="24"/>
      <c r="E18" s="24"/>
      <c r="F18" s="24"/>
      <c r="G18" s="54"/>
      <c r="H18" s="54"/>
      <c r="I18" s="88"/>
      <c r="J18" s="88"/>
      <c r="K18" s="179"/>
      <c r="L18" s="179">
        <f>SUM(L13:L17)</f>
        <v>0</v>
      </c>
      <c r="M18" s="143">
        <f>SUM(M13:M17)</f>
        <v>0</v>
      </c>
    </row>
    <row r="19" spans="1:12" ht="12.75">
      <c r="A19" t="s">
        <v>68</v>
      </c>
      <c r="L19" s="112"/>
    </row>
    <row r="20" spans="1:13" ht="12.75">
      <c r="A20" t="s">
        <v>69</v>
      </c>
      <c r="M20" s="78"/>
    </row>
    <row r="21" spans="1:13" ht="12.75">
      <c r="A21" t="s">
        <v>127</v>
      </c>
      <c r="M21" s="2"/>
    </row>
    <row r="22" ht="12.75">
      <c r="A22" t="s">
        <v>129</v>
      </c>
    </row>
    <row r="23" ht="12.75">
      <c r="A23" t="s">
        <v>128</v>
      </c>
    </row>
    <row r="25" spans="1:6" ht="12.75">
      <c r="A25" s="2" t="s">
        <v>137</v>
      </c>
      <c r="B25" s="2"/>
      <c r="C25" s="2"/>
      <c r="D25" s="2"/>
      <c r="E25" s="2"/>
      <c r="F25" s="2"/>
    </row>
    <row r="26" spans="1:6" ht="12.75">
      <c r="A26" s="2" t="s">
        <v>138</v>
      </c>
      <c r="B26" s="2"/>
      <c r="C26" s="2"/>
      <c r="D26" s="2"/>
      <c r="E26" s="2"/>
      <c r="F26" s="2"/>
    </row>
    <row r="27" spans="1:6" ht="12.75">
      <c r="A27" s="2" t="s">
        <v>139</v>
      </c>
      <c r="B27" s="2"/>
      <c r="C27" s="2"/>
      <c r="D27" s="2"/>
      <c r="E27" s="2"/>
      <c r="F27" s="2"/>
    </row>
  </sheetData>
  <mergeCells count="1">
    <mergeCell ref="A11:M11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M18"/>
  <sheetViews>
    <sheetView workbookViewId="0" topLeftCell="A1">
      <selection activeCell="I20" sqref="I20"/>
    </sheetView>
  </sheetViews>
  <sheetFormatPr defaultColWidth="9.140625" defaultRowHeight="12.75"/>
  <cols>
    <col min="1" max="1" width="4.421875" style="0" customWidth="1"/>
    <col min="2" max="2" width="8.421875" style="0" customWidth="1"/>
    <col min="3" max="3" width="15.00390625" style="0" customWidth="1"/>
    <col min="4" max="4" width="11.57421875" style="0" customWidth="1"/>
    <col min="5" max="5" width="20.140625" style="0" customWidth="1"/>
    <col min="6" max="6" width="8.421875" style="0" customWidth="1"/>
    <col min="7" max="7" width="8.00390625" style="0" customWidth="1"/>
    <col min="8" max="8" width="8.28125" style="0" customWidth="1"/>
    <col min="10" max="10" width="6.57421875" style="0" customWidth="1"/>
  </cols>
  <sheetData>
    <row r="5" spans="2:12" ht="13.5" thickBot="1">
      <c r="B5" t="s">
        <v>82</v>
      </c>
      <c r="I5" s="27"/>
      <c r="J5" s="27" t="s">
        <v>151</v>
      </c>
      <c r="K5" s="27"/>
      <c r="L5" s="27"/>
    </row>
    <row r="6" spans="1:13" ht="18.75" thickBot="1">
      <c r="A6" s="210" t="s">
        <v>150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7"/>
    </row>
    <row r="7" spans="1:13" ht="38.25">
      <c r="A7" s="107" t="s">
        <v>149</v>
      </c>
      <c r="B7" s="83" t="s">
        <v>1</v>
      </c>
      <c r="C7" s="85" t="s">
        <v>2</v>
      </c>
      <c r="D7" s="86" t="s">
        <v>3</v>
      </c>
      <c r="E7" s="85" t="s">
        <v>4</v>
      </c>
      <c r="F7" s="86" t="s">
        <v>126</v>
      </c>
      <c r="G7" s="86" t="s">
        <v>6</v>
      </c>
      <c r="H7" s="86" t="s">
        <v>124</v>
      </c>
      <c r="I7" s="192" t="s">
        <v>26</v>
      </c>
      <c r="J7" s="193" t="s">
        <v>125</v>
      </c>
      <c r="K7" s="192" t="s">
        <v>96</v>
      </c>
      <c r="L7" s="192" t="s">
        <v>25</v>
      </c>
      <c r="M7" s="192" t="s">
        <v>8</v>
      </c>
    </row>
    <row r="8" spans="1:13" ht="37.5" customHeight="1">
      <c r="A8" s="55">
        <v>1</v>
      </c>
      <c r="B8" s="69"/>
      <c r="C8" s="55"/>
      <c r="D8" s="4">
        <v>0</v>
      </c>
      <c r="E8" s="105" t="s">
        <v>49</v>
      </c>
      <c r="F8" s="4" t="s">
        <v>13</v>
      </c>
      <c r="G8" s="4">
        <v>936</v>
      </c>
      <c r="H8" s="55"/>
      <c r="I8" s="143"/>
      <c r="J8" s="144"/>
      <c r="K8" s="143">
        <f>I8*J8+I8</f>
        <v>0</v>
      </c>
      <c r="L8" s="143">
        <f>G8*I8</f>
        <v>0</v>
      </c>
      <c r="M8" s="143">
        <f>L8*J8+L8</f>
        <v>0</v>
      </c>
    </row>
    <row r="9" spans="1:13" ht="12.75">
      <c r="A9" s="55"/>
      <c r="B9" s="54" t="s">
        <v>41</v>
      </c>
      <c r="C9" s="54"/>
      <c r="D9" s="54"/>
      <c r="E9" s="54"/>
      <c r="F9" s="54"/>
      <c r="G9" s="54"/>
      <c r="H9" s="54"/>
      <c r="I9" s="54"/>
      <c r="J9" s="54"/>
      <c r="K9" s="54"/>
      <c r="L9" s="146">
        <f>SUM(L8)</f>
        <v>0</v>
      </c>
      <c r="M9" s="145">
        <f>SUM(M8)</f>
        <v>0</v>
      </c>
    </row>
    <row r="10" spans="1:11" ht="12.75">
      <c r="A10" t="s">
        <v>120</v>
      </c>
      <c r="H10" s="27"/>
      <c r="I10" s="27"/>
      <c r="J10" s="27"/>
      <c r="K10" s="27"/>
    </row>
    <row r="11" spans="1:11" ht="12.75">
      <c r="A11" t="s">
        <v>121</v>
      </c>
      <c r="H11" s="27"/>
      <c r="I11" s="27"/>
      <c r="J11" s="27"/>
      <c r="K11" s="27"/>
    </row>
    <row r="12" spans="1:11" ht="12.75">
      <c r="A12" t="s">
        <v>122</v>
      </c>
      <c r="H12" s="27"/>
      <c r="I12" s="27"/>
      <c r="J12" s="27"/>
      <c r="K12" s="27"/>
    </row>
    <row r="13" spans="1:11" ht="12.75">
      <c r="A13" t="s">
        <v>123</v>
      </c>
      <c r="H13" s="27"/>
      <c r="I13" s="27"/>
      <c r="J13" s="27"/>
      <c r="K13" s="27"/>
    </row>
    <row r="14" spans="8:11" ht="12.75">
      <c r="H14" s="27"/>
      <c r="I14" s="27"/>
      <c r="J14" s="27"/>
      <c r="K14" s="27"/>
    </row>
    <row r="15" spans="2:7" ht="12.75">
      <c r="B15" s="2" t="s">
        <v>137</v>
      </c>
      <c r="C15" s="2"/>
      <c r="D15" s="2"/>
      <c r="E15" s="2"/>
      <c r="F15" s="2"/>
      <c r="G15" s="2"/>
    </row>
    <row r="16" spans="2:7" ht="12.75">
      <c r="B16" s="2" t="s">
        <v>138</v>
      </c>
      <c r="C16" s="2"/>
      <c r="D16" s="2"/>
      <c r="E16" s="2"/>
      <c r="F16" s="2"/>
      <c r="G16" s="2"/>
    </row>
    <row r="17" spans="2:7" ht="12.75">
      <c r="B17" s="2" t="s">
        <v>139</v>
      </c>
      <c r="C17" s="2"/>
      <c r="D17" s="2"/>
      <c r="E17" s="2"/>
      <c r="F17" s="2"/>
      <c r="G17" s="2"/>
    </row>
    <row r="18" spans="2:7" ht="12.75">
      <c r="B18" s="33"/>
      <c r="C18" s="2"/>
      <c r="D18" s="2"/>
      <c r="E18" s="2"/>
      <c r="F18" s="2"/>
      <c r="G18" s="2"/>
    </row>
  </sheetData>
  <mergeCells count="1">
    <mergeCell ref="A6:M6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L21" sqref="L21"/>
    </sheetView>
  </sheetViews>
  <sheetFormatPr defaultColWidth="9.140625" defaultRowHeight="12.75"/>
  <cols>
    <col min="1" max="1" width="5.7109375" style="0" customWidth="1"/>
    <col min="5" max="5" width="30.00390625" style="0" customWidth="1"/>
    <col min="10" max="10" width="5.28125" style="0" customWidth="1"/>
    <col min="11" max="11" width="9.7109375" style="0" customWidth="1"/>
    <col min="12" max="12" width="10.7109375" style="0" bestFit="1" customWidth="1"/>
  </cols>
  <sheetData>
    <row r="2" spans="2:5" ht="15.75">
      <c r="B2" s="16"/>
      <c r="C2" s="11"/>
      <c r="E2" s="11"/>
    </row>
    <row r="3" spans="2:10" ht="12.75">
      <c r="B3" t="s">
        <v>82</v>
      </c>
      <c r="J3" t="s">
        <v>154</v>
      </c>
    </row>
    <row r="4" ht="13.5" thickBot="1"/>
    <row r="5" spans="1:13" ht="18.75" thickBot="1">
      <c r="A5" s="207" t="s">
        <v>155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9"/>
    </row>
    <row r="6" spans="1:13" ht="36">
      <c r="A6" s="42" t="s">
        <v>0</v>
      </c>
      <c r="B6" s="43" t="s">
        <v>1</v>
      </c>
      <c r="C6" s="43" t="s">
        <v>2</v>
      </c>
      <c r="D6" s="43" t="s">
        <v>3</v>
      </c>
      <c r="E6" s="43" t="s">
        <v>4</v>
      </c>
      <c r="F6" s="43" t="s">
        <v>5</v>
      </c>
      <c r="G6" s="43" t="s">
        <v>6</v>
      </c>
      <c r="H6" s="43" t="s">
        <v>28</v>
      </c>
      <c r="I6" s="43" t="s">
        <v>26</v>
      </c>
      <c r="J6" s="44" t="s">
        <v>32</v>
      </c>
      <c r="K6" s="44" t="s">
        <v>98</v>
      </c>
      <c r="L6" s="44" t="s">
        <v>25</v>
      </c>
      <c r="M6" s="45" t="s">
        <v>8</v>
      </c>
    </row>
    <row r="7" spans="1:13" ht="15" customHeight="1">
      <c r="A7" s="72">
        <v>1</v>
      </c>
      <c r="B7" s="71"/>
      <c r="C7" s="71"/>
      <c r="D7" s="71" t="s">
        <v>11</v>
      </c>
      <c r="E7" s="71" t="s">
        <v>18</v>
      </c>
      <c r="F7" s="71" t="s">
        <v>13</v>
      </c>
      <c r="G7" s="71">
        <v>108</v>
      </c>
      <c r="H7" s="71"/>
      <c r="I7" s="148"/>
      <c r="J7" s="144"/>
      <c r="K7" s="149">
        <f>I7*J7+I7</f>
        <v>0</v>
      </c>
      <c r="L7" s="149">
        <f>G7*I7</f>
        <v>0</v>
      </c>
      <c r="M7" s="150">
        <f>L7*J7+L7</f>
        <v>0</v>
      </c>
    </row>
    <row r="8" spans="1:13" ht="15" customHeight="1">
      <c r="A8" s="72">
        <v>2</v>
      </c>
      <c r="B8" s="71"/>
      <c r="C8" s="71"/>
      <c r="D8" s="71" t="s">
        <v>12</v>
      </c>
      <c r="E8" s="71" t="s">
        <v>18</v>
      </c>
      <c r="F8" s="71" t="s">
        <v>13</v>
      </c>
      <c r="G8" s="71">
        <v>360</v>
      </c>
      <c r="H8" s="71"/>
      <c r="I8" s="148"/>
      <c r="J8" s="144"/>
      <c r="K8" s="149">
        <f>I8*J8+I8</f>
        <v>0</v>
      </c>
      <c r="L8" s="149">
        <f>G8*I8</f>
        <v>0</v>
      </c>
      <c r="M8" s="150">
        <f>L8*J8+L8</f>
        <v>0</v>
      </c>
    </row>
    <row r="9" spans="1:13" ht="12.75">
      <c r="A9" s="72">
        <v>3</v>
      </c>
      <c r="B9" s="9"/>
      <c r="C9" s="9"/>
      <c r="D9" s="9" t="s">
        <v>15</v>
      </c>
      <c r="E9" s="111" t="s">
        <v>67</v>
      </c>
      <c r="F9" s="9" t="s">
        <v>9</v>
      </c>
      <c r="G9" s="9">
        <v>36</v>
      </c>
      <c r="H9" s="9"/>
      <c r="I9" s="148"/>
      <c r="J9" s="144"/>
      <c r="K9" s="149">
        <f>I9*J9+I9</f>
        <v>0</v>
      </c>
      <c r="L9" s="149">
        <f>G9*I9</f>
        <v>0</v>
      </c>
      <c r="M9" s="150">
        <f>L9*J9+L9</f>
        <v>0</v>
      </c>
    </row>
    <row r="10" spans="1:13" ht="15" customHeight="1" thickBot="1">
      <c r="A10" s="73"/>
      <c r="B10" s="75" t="s">
        <v>42</v>
      </c>
      <c r="C10" s="74"/>
      <c r="D10" s="74"/>
      <c r="E10" s="74"/>
      <c r="F10" s="74"/>
      <c r="G10" s="74"/>
      <c r="H10" s="74"/>
      <c r="I10" s="74"/>
      <c r="J10" s="147"/>
      <c r="K10" s="75"/>
      <c r="L10" s="89">
        <f>SUM(L7:L9)</f>
        <v>0</v>
      </c>
      <c r="M10" s="151">
        <f>SUM(M7:M9)</f>
        <v>0</v>
      </c>
    </row>
    <row r="11" spans="1:13" ht="1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</row>
    <row r="12" spans="1:10" ht="15" customHeight="1">
      <c r="A12" s="2" t="s">
        <v>110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 t="s">
        <v>109</v>
      </c>
      <c r="B13" s="21"/>
      <c r="C13" s="21"/>
      <c r="D13" s="21"/>
      <c r="E13" s="21"/>
      <c r="F13" s="21"/>
      <c r="G13" s="21"/>
      <c r="H13" s="21"/>
      <c r="I13" s="21"/>
      <c r="J13" s="21"/>
    </row>
    <row r="15" spans="1:6" ht="12.75">
      <c r="A15" s="2" t="s">
        <v>137</v>
      </c>
      <c r="B15" s="2"/>
      <c r="C15" s="2"/>
      <c r="D15" s="2"/>
      <c r="E15" s="2"/>
      <c r="F15" s="2"/>
    </row>
    <row r="16" spans="1:6" ht="12.75">
      <c r="A16" s="2" t="s">
        <v>138</v>
      </c>
      <c r="B16" s="2"/>
      <c r="C16" s="2"/>
      <c r="D16" s="2"/>
      <c r="E16" s="2"/>
      <c r="F16" s="2"/>
    </row>
    <row r="17" spans="1:11" ht="12.75">
      <c r="A17" s="2" t="s">
        <v>139</v>
      </c>
      <c r="B17" s="2"/>
      <c r="C17" s="2"/>
      <c r="D17" s="2"/>
      <c r="E17" s="2"/>
      <c r="F17" s="2"/>
      <c r="J17" s="21"/>
      <c r="K17" s="2"/>
    </row>
    <row r="18" spans="1:11" ht="12.75">
      <c r="A18" s="33"/>
      <c r="B18" s="2"/>
      <c r="C18" s="2"/>
      <c r="D18" s="2"/>
      <c r="E18" s="2"/>
      <c r="F18" s="2"/>
      <c r="J18" s="2"/>
      <c r="K18" s="2"/>
    </row>
  </sheetData>
  <mergeCells count="1">
    <mergeCell ref="A5:M5"/>
  </mergeCells>
  <printOptions/>
  <pageMargins left="0.48" right="0.37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I6" sqref="I6:J6"/>
    </sheetView>
  </sheetViews>
  <sheetFormatPr defaultColWidth="9.140625" defaultRowHeight="12.75"/>
  <cols>
    <col min="1" max="1" width="4.421875" style="0" customWidth="1"/>
    <col min="4" max="4" width="8.421875" style="0" customWidth="1"/>
    <col min="5" max="5" width="28.421875" style="0" customWidth="1"/>
    <col min="6" max="6" width="8.57421875" style="0" customWidth="1"/>
    <col min="10" max="10" width="8.28125" style="0" customWidth="1"/>
  </cols>
  <sheetData>
    <row r="2" ht="15.75">
      <c r="B2" s="16"/>
    </row>
    <row r="3" spans="1:13" ht="13.5" thickBot="1">
      <c r="A3" s="2"/>
      <c r="B3" t="s">
        <v>82</v>
      </c>
      <c r="C3" s="2"/>
      <c r="D3" s="2"/>
      <c r="E3" s="2"/>
      <c r="F3" s="2"/>
      <c r="G3" s="2"/>
      <c r="H3" s="2"/>
      <c r="I3" s="2"/>
      <c r="J3" s="2"/>
      <c r="K3" s="2" t="s">
        <v>157</v>
      </c>
      <c r="L3" s="2"/>
      <c r="M3" s="2"/>
    </row>
    <row r="4" spans="1:13" ht="18.75" thickBot="1">
      <c r="A4" s="207" t="s">
        <v>156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9"/>
    </row>
    <row r="5" spans="1:13" ht="36">
      <c r="A5" s="43" t="s">
        <v>0</v>
      </c>
      <c r="B5" s="43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29</v>
      </c>
      <c r="I5" s="43" t="s">
        <v>26</v>
      </c>
      <c r="J5" s="44" t="s">
        <v>32</v>
      </c>
      <c r="K5" s="44" t="s">
        <v>96</v>
      </c>
      <c r="L5" s="44" t="s">
        <v>30</v>
      </c>
      <c r="M5" s="43" t="s">
        <v>8</v>
      </c>
    </row>
    <row r="6" spans="1:13" ht="25.5">
      <c r="A6" s="1">
        <v>1</v>
      </c>
      <c r="B6" s="1"/>
      <c r="C6" s="1"/>
      <c r="D6" s="1">
        <v>1</v>
      </c>
      <c r="E6" s="1" t="s">
        <v>57</v>
      </c>
      <c r="F6" s="1" t="s">
        <v>22</v>
      </c>
      <c r="G6" s="1">
        <v>30</v>
      </c>
      <c r="H6" s="1"/>
      <c r="I6" s="140"/>
      <c r="J6" s="154"/>
      <c r="K6" s="152">
        <f>I6*J6+I6</f>
        <v>0</v>
      </c>
      <c r="L6" s="152">
        <f>G6*I6</f>
        <v>0</v>
      </c>
      <c r="M6" s="140">
        <f>L6*J6+L6</f>
        <v>0</v>
      </c>
    </row>
    <row r="7" spans="1:13" ht="12.75">
      <c r="A7" s="1">
        <v>2</v>
      </c>
      <c r="B7" s="1"/>
      <c r="C7" s="1"/>
      <c r="D7" s="1">
        <v>0</v>
      </c>
      <c r="E7" s="1" t="s">
        <v>34</v>
      </c>
      <c r="F7" s="1" t="s">
        <v>22</v>
      </c>
      <c r="G7" s="1">
        <v>36</v>
      </c>
      <c r="H7" s="1"/>
      <c r="I7" s="140"/>
      <c r="J7" s="154"/>
      <c r="K7" s="152">
        <f aca="true" t="shared" si="0" ref="K7:K12">I7*J7+I7</f>
        <v>0</v>
      </c>
      <c r="L7" s="152">
        <f aca="true" t="shared" si="1" ref="L7:L12">G7*I7</f>
        <v>0</v>
      </c>
      <c r="M7" s="140">
        <f aca="true" t="shared" si="2" ref="M7:M12">L7*J7+L7</f>
        <v>0</v>
      </c>
    </row>
    <row r="8" spans="1:13" ht="12.75">
      <c r="A8" s="25">
        <v>3</v>
      </c>
      <c r="B8" s="25"/>
      <c r="C8" s="25"/>
      <c r="D8" s="25" t="s">
        <v>11</v>
      </c>
      <c r="E8" s="25" t="s">
        <v>60</v>
      </c>
      <c r="F8" s="25" t="s">
        <v>13</v>
      </c>
      <c r="G8" s="35">
        <v>3000</v>
      </c>
      <c r="H8" s="25"/>
      <c r="I8" s="140"/>
      <c r="J8" s="154"/>
      <c r="K8" s="152">
        <f t="shared" si="0"/>
        <v>0</v>
      </c>
      <c r="L8" s="152">
        <f t="shared" si="1"/>
        <v>0</v>
      </c>
      <c r="M8" s="140">
        <f t="shared" si="2"/>
        <v>0</v>
      </c>
    </row>
    <row r="9" spans="1:13" ht="12.75">
      <c r="A9" s="25">
        <v>4</v>
      </c>
      <c r="B9" s="25"/>
      <c r="C9" s="25"/>
      <c r="D9" s="25" t="s">
        <v>11</v>
      </c>
      <c r="E9" s="25" t="s">
        <v>19</v>
      </c>
      <c r="F9" s="25" t="s">
        <v>16</v>
      </c>
      <c r="G9" s="35">
        <v>72</v>
      </c>
      <c r="H9" s="25"/>
      <c r="I9" s="140"/>
      <c r="J9" s="154"/>
      <c r="K9" s="152">
        <f t="shared" si="0"/>
        <v>0</v>
      </c>
      <c r="L9" s="152">
        <f t="shared" si="1"/>
        <v>0</v>
      </c>
      <c r="M9" s="140">
        <f t="shared" si="2"/>
        <v>0</v>
      </c>
    </row>
    <row r="10" spans="1:13" ht="12.75">
      <c r="A10" s="25">
        <v>5</v>
      </c>
      <c r="B10" s="25"/>
      <c r="C10" s="25"/>
      <c r="D10" s="25" t="s">
        <v>12</v>
      </c>
      <c r="E10" s="25" t="s">
        <v>19</v>
      </c>
      <c r="F10" s="25" t="s">
        <v>16</v>
      </c>
      <c r="G10" s="35">
        <v>1992</v>
      </c>
      <c r="H10" s="25"/>
      <c r="I10" s="140"/>
      <c r="J10" s="154"/>
      <c r="K10" s="152">
        <f t="shared" si="0"/>
        <v>0</v>
      </c>
      <c r="L10" s="152">
        <f t="shared" si="1"/>
        <v>0</v>
      </c>
      <c r="M10" s="140">
        <f t="shared" si="2"/>
        <v>0</v>
      </c>
    </row>
    <row r="11" spans="1:13" ht="12.75">
      <c r="A11" s="25">
        <v>6</v>
      </c>
      <c r="B11" s="25"/>
      <c r="C11" s="25"/>
      <c r="D11" s="25" t="s">
        <v>15</v>
      </c>
      <c r="E11" s="25" t="s">
        <v>20</v>
      </c>
      <c r="F11" s="25" t="s">
        <v>16</v>
      </c>
      <c r="G11" s="35">
        <v>468</v>
      </c>
      <c r="H11" s="25"/>
      <c r="I11" s="140"/>
      <c r="J11" s="154"/>
      <c r="K11" s="152">
        <f t="shared" si="0"/>
        <v>0</v>
      </c>
      <c r="L11" s="152">
        <f t="shared" si="1"/>
        <v>0</v>
      </c>
      <c r="M11" s="140">
        <f t="shared" si="2"/>
        <v>0</v>
      </c>
    </row>
    <row r="12" spans="1:13" ht="12.75">
      <c r="A12" s="34">
        <v>7</v>
      </c>
      <c r="B12" s="34"/>
      <c r="C12" s="34"/>
      <c r="D12" s="34" t="s">
        <v>11</v>
      </c>
      <c r="E12" s="34" t="s">
        <v>111</v>
      </c>
      <c r="F12" s="34" t="s">
        <v>9</v>
      </c>
      <c r="G12" s="67">
        <v>144</v>
      </c>
      <c r="H12" s="34"/>
      <c r="I12" s="140"/>
      <c r="J12" s="154"/>
      <c r="K12" s="182">
        <f t="shared" si="0"/>
        <v>0</v>
      </c>
      <c r="L12" s="152">
        <f t="shared" si="1"/>
        <v>0</v>
      </c>
      <c r="M12" s="140">
        <f t="shared" si="2"/>
        <v>0</v>
      </c>
    </row>
    <row r="13" spans="1:13" ht="12.75">
      <c r="A13" s="98"/>
      <c r="B13" s="59" t="s">
        <v>41</v>
      </c>
      <c r="C13" s="59"/>
      <c r="D13" s="59"/>
      <c r="E13" s="59"/>
      <c r="F13" s="59"/>
      <c r="G13" s="99"/>
      <c r="H13" s="59"/>
      <c r="I13" s="102"/>
      <c r="J13" s="59"/>
      <c r="K13" s="181"/>
      <c r="L13" s="140">
        <f>SUM(L6:L12)</f>
        <v>0</v>
      </c>
      <c r="M13" s="156">
        <f>SUM(M6:M12)</f>
        <v>0</v>
      </c>
    </row>
    <row r="14" spans="1:12" ht="12.75">
      <c r="A14" s="2" t="s">
        <v>131</v>
      </c>
      <c r="B14" s="2"/>
      <c r="C14" s="2"/>
      <c r="D14" s="2"/>
      <c r="E14" s="2"/>
      <c r="F14" s="2"/>
      <c r="G14" s="2"/>
      <c r="H14" s="2"/>
      <c r="I14" s="2"/>
      <c r="K14" s="2"/>
      <c r="L14" s="2"/>
    </row>
    <row r="15" spans="1:12" ht="12.75">
      <c r="A15" s="2" t="s">
        <v>130</v>
      </c>
      <c r="B15" s="2"/>
      <c r="C15" s="2"/>
      <c r="D15" s="2"/>
      <c r="E15" s="2"/>
      <c r="F15" s="2"/>
      <c r="G15" s="2"/>
      <c r="H15" s="2"/>
      <c r="I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K16" s="2"/>
      <c r="L16" s="2"/>
    </row>
    <row r="17" spans="1:6" ht="12.75">
      <c r="A17" s="2" t="s">
        <v>137</v>
      </c>
      <c r="B17" s="2"/>
      <c r="C17" s="2"/>
      <c r="D17" s="2"/>
      <c r="E17" s="2"/>
      <c r="F17" s="2"/>
    </row>
    <row r="18" spans="1:6" ht="12.75">
      <c r="A18" s="2" t="s">
        <v>138</v>
      </c>
      <c r="B18" s="2"/>
      <c r="C18" s="2"/>
      <c r="D18" s="2"/>
      <c r="E18" s="2"/>
      <c r="F18" s="2"/>
    </row>
    <row r="19" spans="1:6" ht="12.75">
      <c r="A19" s="2" t="s">
        <v>139</v>
      </c>
      <c r="B19" s="2"/>
      <c r="C19" s="2"/>
      <c r="D19" s="2"/>
      <c r="E19" s="2"/>
      <c r="F19" s="2"/>
    </row>
    <row r="20" spans="2:6" ht="12.75">
      <c r="B20" s="33"/>
      <c r="C20" s="2"/>
      <c r="D20" s="2"/>
      <c r="E20" s="2"/>
      <c r="F20" s="2"/>
    </row>
  </sheetData>
  <mergeCells count="1">
    <mergeCell ref="A4:M4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E20" sqref="E19:E20"/>
    </sheetView>
  </sheetViews>
  <sheetFormatPr defaultColWidth="9.140625" defaultRowHeight="12.75"/>
  <cols>
    <col min="1" max="1" width="6.57421875" style="0" customWidth="1"/>
    <col min="4" max="4" width="8.00390625" style="0" customWidth="1"/>
    <col min="5" max="5" width="25.140625" style="0" customWidth="1"/>
  </cols>
  <sheetData>
    <row r="2" spans="2:11" ht="13.5" thickBot="1">
      <c r="B2" s="20" t="s">
        <v>82</v>
      </c>
      <c r="C2" s="39"/>
      <c r="K2" t="s">
        <v>158</v>
      </c>
    </row>
    <row r="3" spans="1:13" ht="18.75" thickBot="1">
      <c r="A3" s="220" t="s">
        <v>159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7"/>
    </row>
    <row r="4" spans="1:13" ht="36">
      <c r="A4" s="43" t="s">
        <v>0</v>
      </c>
      <c r="B4" s="43" t="s">
        <v>1</v>
      </c>
      <c r="C4" s="43" t="s">
        <v>2</v>
      </c>
      <c r="D4" s="43" t="s">
        <v>3</v>
      </c>
      <c r="E4" s="43" t="s">
        <v>4</v>
      </c>
      <c r="F4" s="43" t="s">
        <v>5</v>
      </c>
      <c r="G4" s="43" t="s">
        <v>6</v>
      </c>
      <c r="H4" s="43" t="s">
        <v>29</v>
      </c>
      <c r="I4" s="43" t="s">
        <v>26</v>
      </c>
      <c r="J4" s="44" t="s">
        <v>32</v>
      </c>
      <c r="K4" s="44" t="s">
        <v>96</v>
      </c>
      <c r="L4" s="194" t="s">
        <v>25</v>
      </c>
      <c r="M4" s="43" t="s">
        <v>8</v>
      </c>
    </row>
    <row r="5" spans="1:13" ht="28.5" customHeight="1">
      <c r="A5" s="41">
        <v>1</v>
      </c>
      <c r="B5" s="41"/>
      <c r="C5" s="41"/>
      <c r="D5" s="41">
        <v>0</v>
      </c>
      <c r="E5" s="41" t="s">
        <v>104</v>
      </c>
      <c r="F5" s="41" t="s">
        <v>22</v>
      </c>
      <c r="G5" s="41">
        <v>36</v>
      </c>
      <c r="H5" s="41"/>
      <c r="I5" s="157"/>
      <c r="J5" s="160"/>
      <c r="K5" s="158">
        <f>I5*J5+I5</f>
        <v>0</v>
      </c>
      <c r="L5" s="152">
        <f>G5*I5</f>
        <v>0</v>
      </c>
      <c r="M5" s="157">
        <f>L5*J5+L5</f>
        <v>0</v>
      </c>
    </row>
    <row r="6" spans="1:13" ht="19.5" customHeight="1">
      <c r="A6" s="25">
        <v>2</v>
      </c>
      <c r="B6" s="25"/>
      <c r="C6" s="25"/>
      <c r="D6" s="25" t="s">
        <v>11</v>
      </c>
      <c r="E6" s="1" t="s">
        <v>61</v>
      </c>
      <c r="F6" s="25" t="s">
        <v>13</v>
      </c>
      <c r="G6" s="35">
        <v>240</v>
      </c>
      <c r="H6" s="25"/>
      <c r="I6" s="124"/>
      <c r="J6" s="123"/>
      <c r="K6" s="158">
        <f>I6*J6+I6</f>
        <v>0</v>
      </c>
      <c r="L6" s="152">
        <f>G6*I6</f>
        <v>0</v>
      </c>
      <c r="M6" s="157">
        <f>L6*J6+L6</f>
        <v>0</v>
      </c>
    </row>
    <row r="7" spans="1:13" ht="20.25" customHeight="1">
      <c r="A7" s="25">
        <v>3</v>
      </c>
      <c r="B7" s="25"/>
      <c r="C7" s="25"/>
      <c r="D7" s="25" t="s">
        <v>15</v>
      </c>
      <c r="E7" s="1" t="s">
        <v>62</v>
      </c>
      <c r="F7" s="25" t="s">
        <v>13</v>
      </c>
      <c r="G7" s="35">
        <v>12</v>
      </c>
      <c r="H7" s="25"/>
      <c r="I7" s="124"/>
      <c r="J7" s="123"/>
      <c r="K7" s="158">
        <f>I7*J7+I7</f>
        <v>0</v>
      </c>
      <c r="L7" s="152">
        <f>G7*I7</f>
        <v>0</v>
      </c>
      <c r="M7" s="157">
        <f>L7*J7+L7</f>
        <v>0</v>
      </c>
    </row>
    <row r="8" spans="1:13" ht="33" customHeight="1">
      <c r="A8" s="25">
        <v>4</v>
      </c>
      <c r="B8" s="25"/>
      <c r="C8" s="25"/>
      <c r="D8" s="25" t="s">
        <v>15</v>
      </c>
      <c r="E8" s="1" t="s">
        <v>63</v>
      </c>
      <c r="F8" s="25" t="s">
        <v>9</v>
      </c>
      <c r="G8" s="35">
        <v>24</v>
      </c>
      <c r="H8" s="25"/>
      <c r="I8" s="124"/>
      <c r="J8" s="123"/>
      <c r="K8" s="158">
        <f>I8*J8+I8</f>
        <v>0</v>
      </c>
      <c r="L8" s="152">
        <f>G8*I8</f>
        <v>0</v>
      </c>
      <c r="M8" s="157">
        <f>L8*J8+L8</f>
        <v>0</v>
      </c>
    </row>
    <row r="9" spans="1:13" ht="12.75">
      <c r="A9" s="25"/>
      <c r="B9" s="59" t="s">
        <v>41</v>
      </c>
      <c r="C9" s="59"/>
      <c r="D9" s="59"/>
      <c r="E9" s="59"/>
      <c r="F9" s="59"/>
      <c r="G9" s="99"/>
      <c r="H9" s="59"/>
      <c r="I9" s="159"/>
      <c r="J9" s="159"/>
      <c r="K9" s="159"/>
      <c r="L9" s="155">
        <f>SUM(L5:L8)</f>
        <v>0</v>
      </c>
      <c r="M9" s="156">
        <f>SUM(M5:M8)</f>
        <v>0</v>
      </c>
    </row>
    <row r="10" spans="11:13" ht="12.75">
      <c r="K10" s="20"/>
      <c r="L10" s="13"/>
      <c r="M10" s="39"/>
    </row>
    <row r="11" spans="1:13" ht="12.75">
      <c r="A11" s="110" t="s">
        <v>132</v>
      </c>
      <c r="B11" s="20"/>
      <c r="C11" s="20"/>
      <c r="D11" s="20"/>
      <c r="E11" s="20"/>
      <c r="F11" s="93"/>
      <c r="G11" s="20"/>
      <c r="H11" s="100"/>
      <c r="I11" s="20"/>
      <c r="J11" s="20"/>
      <c r="K11" s="20"/>
      <c r="L11" s="13"/>
      <c r="M11" s="39"/>
    </row>
    <row r="12" spans="1:10" ht="12.75">
      <c r="A12" s="110" t="s">
        <v>177</v>
      </c>
      <c r="B12" s="20"/>
      <c r="C12" s="20"/>
      <c r="D12" s="20"/>
      <c r="E12" s="20"/>
      <c r="F12" s="93"/>
      <c r="G12" s="20"/>
      <c r="H12" s="100"/>
      <c r="I12" s="20"/>
      <c r="J12" s="20"/>
    </row>
    <row r="13" spans="1:11" ht="12.75">
      <c r="A13" s="20" t="s">
        <v>64</v>
      </c>
      <c r="B13" s="20"/>
      <c r="C13" s="20"/>
      <c r="D13" s="20"/>
      <c r="E13" s="20"/>
      <c r="F13" s="20"/>
      <c r="G13" s="20"/>
      <c r="H13" s="20"/>
      <c r="I13" s="20"/>
      <c r="J13" s="20"/>
      <c r="K13" s="2"/>
    </row>
    <row r="14" spans="1:11" ht="12.75">
      <c r="A14" s="2" t="s">
        <v>137</v>
      </c>
      <c r="B14" s="2"/>
      <c r="C14" s="2"/>
      <c r="D14" s="2"/>
      <c r="E14" s="2"/>
      <c r="F14" s="2"/>
      <c r="J14" s="2"/>
      <c r="K14" s="2"/>
    </row>
    <row r="15" spans="1:6" ht="12.75">
      <c r="A15" s="2" t="s">
        <v>138</v>
      </c>
      <c r="B15" s="2"/>
      <c r="C15" s="2"/>
      <c r="D15" s="2"/>
      <c r="E15" s="2"/>
      <c r="F15" s="2"/>
    </row>
    <row r="16" spans="1:6" ht="12.75">
      <c r="A16" s="2" t="s">
        <v>139</v>
      </c>
      <c r="B16" s="2"/>
      <c r="C16" s="2"/>
      <c r="D16" s="2"/>
      <c r="E16" s="2"/>
      <c r="F16" s="2"/>
    </row>
    <row r="17" spans="2:7" ht="12.75">
      <c r="B17" s="33"/>
      <c r="C17" s="2"/>
      <c r="D17" s="2"/>
      <c r="E17" s="2"/>
      <c r="F17" s="2"/>
      <c r="G17" s="2"/>
    </row>
  </sheetData>
  <mergeCells count="1">
    <mergeCell ref="A3:M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&amp; Johnson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Cwynar</dc:creator>
  <cp:keywords/>
  <dc:description/>
  <cp:lastModifiedBy>anna.bryl</cp:lastModifiedBy>
  <cp:lastPrinted>2012-01-30T10:43:08Z</cp:lastPrinted>
  <dcterms:created xsi:type="dcterms:W3CDTF">2003-09-29T08:12:50Z</dcterms:created>
  <dcterms:modified xsi:type="dcterms:W3CDTF">2012-02-03T12:26:07Z</dcterms:modified>
  <cp:category/>
  <cp:version/>
  <cp:contentType/>
  <cp:contentStatus/>
</cp:coreProperties>
</file>