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19" activeTab="0"/>
  </bookViews>
  <sheets>
    <sheet name="1 Opaski ident." sheetId="1" r:id="rId1"/>
    <sheet name="4pokrowce czepki" sheetId="2" r:id="rId2"/>
    <sheet name="7urodynamika" sheetId="3" r:id="rId3"/>
  </sheets>
  <definedNames/>
  <calcPr fullCalcOnLoad="1"/>
</workbook>
</file>

<file path=xl/sharedStrings.xml><?xml version="1.0" encoding="utf-8"?>
<sst xmlns="http://schemas.openxmlformats.org/spreadsheetml/2006/main" count="144" uniqueCount="71">
  <si>
    <t>Lp</t>
  </si>
  <si>
    <t>Opis produktu</t>
  </si>
  <si>
    <t>jm</t>
  </si>
  <si>
    <t>kod katalogowy, nazwa, producent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</si>
  <si>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</si>
  <si>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</si>
  <si>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</si>
  <si>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</si>
  <si>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</si>
  <si>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</si>
  <si>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</si>
  <si>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Opaska identyfikacyjna dla dzieci i dorosłych z zaoblonymi krawędziami (białe), z systemem bezpośredniego zapięcia bez konieczności przekładania końcówki</t>
  </si>
  <si>
    <t>szt</t>
  </si>
  <si>
    <t>33.68.00.00-0</t>
  </si>
  <si>
    <t>Opaska identyfikacyjna dla nowordków z zaoblonymi krawędziami (niebieskie i różowe),z systemem bezpośredniego zapięcia bez konieczności przekładania końcówki</t>
  </si>
  <si>
    <t>33.68.10.00-7</t>
  </si>
  <si>
    <t>Opaska staza nielateksowa automatyczna</t>
  </si>
  <si>
    <t>Osłonka na głowicę do USG</t>
  </si>
  <si>
    <t xml:space="preserve">Woreczek do moczu dla chłopców </t>
  </si>
  <si>
    <t>33.14.16.15-4</t>
  </si>
  <si>
    <t>Woreczek do moczu dla  dziewczynek</t>
  </si>
  <si>
    <t>Zatyczka do cewników budowa schodkowa z uchwytem, sterylna</t>
  </si>
  <si>
    <t>33.14.12.40-4</t>
  </si>
  <si>
    <t>op</t>
  </si>
  <si>
    <t>33.14.14.11-4</t>
  </si>
  <si>
    <t>Wziernik ginekologiczny z blokadą przy obrocie o 90 stopni, rozm. S,M,L, jednorazowe sterylne</t>
  </si>
  <si>
    <t>33.14.00.00-3</t>
  </si>
  <si>
    <t>33.16.80.00-5</t>
  </si>
  <si>
    <t>Tubusy jednorazowe proktoskopowe dł.13cm śr.20mm</t>
  </si>
  <si>
    <t>Tubusy jednorazowe signoiskopowe dł.25cm śr.20mm</t>
  </si>
  <si>
    <t>Rozcinacz klamer pępowinowych</t>
  </si>
  <si>
    <t>Zaciskacz do pępowiny dł. całkowita zaciskacza 5,6cm lub dłuższa, długość części ząbkowanej nie mniejsza niż 3,8cm, z blokadą uniemożliwiającą przesunięcie pępowiny do okragłego łącznika ramion zaciskacza, sterylny</t>
  </si>
  <si>
    <t>Razem</t>
  </si>
  <si>
    <t>Poz 1,2 ,14 próbki po 2szt</t>
  </si>
  <si>
    <t>33.14.10.00-0</t>
  </si>
  <si>
    <t>Sterylny pokrowiec na aparaturę, o średnicy zewnętrznej 80cm( okrywającej kopułę aparatu), wewnętrzna średnica pokrowca po rozciągnięciu gumki od 100-120cm, wykonany z mocnej przezroczystej folii PE, ściągnięty wyjątkowo elastyczną gumką umożliwiającą łatwe nałożenie na przyrząd</t>
  </si>
  <si>
    <t>Sterylny pełnoochronny fartuch chirurgiczny, wykonany w całości z włókniny bawełnopodobnej typu SONTARA, posiadającej wysokie właściwości oddechowe;nieprzemakalne wstawki w przedniej części i w rękawach chronią operatora przed przenikaniem płynów, u góry zapinany na rzep, rekawy wykończone elastycznym, bawełnianym mankietem, troki łączone kartonikiem, sposób założenia i konstrukcja pozwala na aplikacje fartucha zapewniająca zachowanie sterylności zarówno z przodu jak i z tyłu operatora, rozmiar L</t>
  </si>
  <si>
    <t>Fartuch higieniczny wykonany z włókniny polipropylenowej,stanowiącej barierę dla mikroorganizmów, o dobrej przepuszczalności powietrza, wiązany na troki, rękawy wykończone elastyczną gumką, posiadający przedłużone poły do zakładania na plecach, nie toksyczny, nie pylący, rozmiar XL,L.</t>
  </si>
  <si>
    <t>Fartuch foliowy</t>
  </si>
  <si>
    <t xml:space="preserve">Maska chirurgiczna trójwarstwowa pełnobarierowa zawiązywana na troki, wykonana z wysokiej jakości włóknin nie powodujących podrażnień skóry.Sposób pakowania w kartoniki gwarantuje higieniczne przechowywanie i wyjmowanie. </t>
  </si>
  <si>
    <t>Kod katalogowy, nazwa, producent</t>
  </si>
  <si>
    <t>33.14.12.00-2</t>
  </si>
  <si>
    <t>Linia manometryczna do urodynamiki</t>
  </si>
  <si>
    <t>33.19.41.00-7</t>
  </si>
  <si>
    <t>Przewód do pompy OBS 275/C do aparatu Alpha firmy MMS</t>
  </si>
  <si>
    <t>Zamawiający posiada aparat Alpha firmy MMS</t>
  </si>
  <si>
    <t>Sterylny pełnoochronny fartuch chirurgiczny, wykonany w całości z włókniny bawełnopodobnej typu SONTARA, posiadającej wysokie właściwości oddechowe;nieprzemakalne wstawki w przedniej części i w rękawach chronią operatora przed przenikaniem płynów, u góry zapinany na rzep, rękawy wykończone elastycznym, bawełnianym mankietem, troki łączone kartonikiem, sposób złożenia i konstrukcja pozwala na aplikację fartucha zapewniającą zachowanie sterylności zarówno z przodu jak i z tyłu operatora, rozmiar XL</t>
  </si>
  <si>
    <t>PAKIET 1 - opaski, worki do moczu</t>
  </si>
  <si>
    <t>PAKIET 4 - pokrowce,czepki, maski</t>
  </si>
  <si>
    <t>Próbki w poz. 1, 2 i 3 po 1 szt</t>
  </si>
  <si>
    <t>w tym vat…………..              Słownie:………………………………………………………….</t>
  </si>
  <si>
    <t>netto:………………….          Słownie: ………………………………………………………………………..</t>
  </si>
  <si>
    <r>
      <t>Wartość brutto : ……………</t>
    </r>
    <r>
      <rPr>
        <sz val="12"/>
        <rFont val="Times New Roman CE"/>
        <family val="0"/>
      </rPr>
      <t>S</t>
    </r>
    <r>
      <rPr>
        <sz val="12"/>
        <rFont val="Times New Roman CE"/>
        <family val="1"/>
      </rPr>
      <t>łownie:………………………………………………………….</t>
    </r>
  </si>
  <si>
    <t>PAKIET 7 -urodynamika</t>
  </si>
  <si>
    <r>
      <t>Cewnik 2-kanałowy do cystometrii 8 Fr zintegrowany z linią manometryczną *</t>
    </r>
    <r>
      <rPr>
        <i/>
        <sz val="12"/>
        <rFont val="Times New Roman"/>
        <family val="1"/>
      </rPr>
      <t>zamawiający dopuszcza  osobno pakowaną linię manometryczną</t>
    </r>
  </si>
  <si>
    <r>
      <t>Cewnik rektalny 1-kanałowy 5 Fr z balonikiem, zintegorowany z linią manometryczną *</t>
    </r>
    <r>
      <rPr>
        <i/>
        <sz val="12"/>
        <rFont val="Times New Roman"/>
        <family val="1"/>
      </rPr>
      <t>zamawiający dopuszcza  osobno pakowaną linię manometryczną</t>
    </r>
  </si>
  <si>
    <t>załącznik 3.7 do siwz po zmianie</t>
  </si>
  <si>
    <t>*dopuszczenie odpowiedzią 1 z dnia 31.05.2012 r.</t>
  </si>
  <si>
    <r>
      <t>Sterylny pokrowiec na przewody do artroskopii lub laparoskopii o wymiarach 16 x 200cm, wykonany z mocnej przezroczystej folii PE, teleskopowo złożony z taśmami do mocowania na końcówkach *</t>
    </r>
    <r>
      <rPr>
        <i/>
        <sz val="12"/>
        <rFont val="Times New Roman CE"/>
        <family val="0"/>
      </rPr>
      <t xml:space="preserve">zamawiający dopuszcza pokrowiec o wymiarach 15x250 cm </t>
    </r>
  </si>
  <si>
    <t>załącznik 3.4 do siwz po zmianie</t>
  </si>
  <si>
    <t>załącznik 3.1 do siwz po zmianie</t>
  </si>
  <si>
    <r>
      <t>Sterylna osłona chirurgiczna na kończynę o wymiarach (37 x 75cm), wykonana z mocnego laminatu nieprzemakalnego, służaca do zabiegu artroskopii kolana, dodatkowo dwie taśmy lepne (10 x 50cm)  do zamocowania osłony na kończynie *</t>
    </r>
    <r>
      <rPr>
        <i/>
        <sz val="12"/>
        <rFont val="Times New Roman CE"/>
        <family val="0"/>
      </rPr>
      <t xml:space="preserve"> zamawiający dopuszcza osłone chirurgiczną na kończynę pacjenta o wymiarach 45x80 cm oraz dodatkowo 2 taśmy lepne o wymiarach 9x50cm</t>
    </r>
  </si>
  <si>
    <r>
      <t>*</t>
    </r>
    <r>
      <rPr>
        <i/>
        <sz val="12"/>
        <rFont val="Times New Roman CE"/>
        <family val="0"/>
      </rPr>
      <t>dopuszczenie odpowiedzią 1 z dnia 31.05.2012 r.</t>
    </r>
  </si>
  <si>
    <r>
      <t>Czepek chirurgiczny uniwersalny o kroju furażerki wykonany w części bocznej z włókniny pochłaniającej pot, zaś w części górnej z włókniny perforowanej wiązany na troki.Sposób pakowania w kartoniki gwarantuje higieniczne przechowywanie i wyjmowanie *</t>
    </r>
    <r>
      <rPr>
        <i/>
        <sz val="12"/>
        <rFont val="Times New Roman CE"/>
        <family val="0"/>
      </rPr>
      <t>zamawiajacy dopuszcza czepek chirurgiczny wykonany na całej powierzchni z włókniny polipropylenowej typu SMS o gramaturze 17 g/m2, zapewniającej wysoki komfort pracy, przewiewność, pakowany w woreczek foliowy</t>
    </r>
  </si>
  <si>
    <r>
      <t>Okrągły czepek chirurgiczny wykonany z lekkiej, przewiewnej wlókniny, ściągnięty lekką gumką.Sposób pakowania w kartoniki gwarantuje higieniczne przechowywanie i wyjmowanie. *</t>
    </r>
    <r>
      <rPr>
        <i/>
        <sz val="12"/>
        <rFont val="Times New Roman CE"/>
        <family val="0"/>
      </rPr>
      <t>zamawiający dopuszcza czepek pakowany w woreczek foliowy</t>
    </r>
  </si>
  <si>
    <r>
      <t xml:space="preserve">Tubusy jednorazowe anoskopowe dł.8cm * </t>
    </r>
    <r>
      <rPr>
        <i/>
        <sz val="12"/>
        <rFont val="Times New Roman CE"/>
        <family val="0"/>
      </rPr>
      <t>lub 8,5cm</t>
    </r>
    <r>
      <rPr>
        <sz val="12"/>
        <rFont val="Times New Roman CE"/>
        <family val="1"/>
      </rPr>
      <t xml:space="preserve"> śr.20mm</t>
    </r>
  </si>
  <si>
    <t>!należy podać oferowany typ, rodzaj</t>
  </si>
  <si>
    <r>
      <t xml:space="preserve">* należy podać </t>
    </r>
    <r>
      <rPr>
        <b/>
        <sz val="12"/>
        <rFont val="Times New Roman CE"/>
        <family val="0"/>
      </rPr>
      <t>oferowaną</t>
    </r>
    <r>
      <rPr>
        <sz val="12"/>
        <rFont val="Times New Roman CE"/>
        <family val="1"/>
      </rPr>
      <t xml:space="preserve"> wielkość, parametr, typ, rodzaj</t>
    </r>
  </si>
  <si>
    <r>
      <t xml:space="preserve">!należy podać </t>
    </r>
    <r>
      <rPr>
        <b/>
        <sz val="12"/>
        <rFont val="Times New Roman CE"/>
        <family val="0"/>
      </rPr>
      <t xml:space="preserve">oferowaną </t>
    </r>
    <r>
      <rPr>
        <sz val="12"/>
        <rFont val="Times New Roman CE"/>
        <family val="1"/>
      </rPr>
      <t>wielkość, parametr, typ, rodzaj</t>
    </r>
  </si>
  <si>
    <t>*w poz 4,5 Zamawiający dopuszcza fartuch chirurgiczny wykonany z włókniny polipropylenowej typu SMS o gramaturze 35 g/m2 z nieprzemakalnymi wstawkami w strefach krytycznych, posiadający poliestrowy, niepalący mankiet, troki wszyte wewnątrz i na zewnątrz wyrobu umożliwiające założenie fartucha najpierw na „brudno”, a potem na „czysto”, szwy zszyte ultradźwiękowo tworzące dodatkową barierę dla płynów, specjalny kartonik umożliwiający wiązanie fartucha w sposób aseptyczny</t>
  </si>
  <si>
    <r>
      <t>Nakłuwacz półautomatyczny *</t>
    </r>
    <r>
      <rPr>
        <i/>
        <sz val="12"/>
        <rFont val="Times New Roman CE"/>
        <family val="0"/>
      </rPr>
      <t>lub automatyczny</t>
    </r>
    <r>
      <rPr>
        <sz val="12"/>
        <rFont val="Times New Roman CE"/>
        <family val="1"/>
      </rPr>
      <t xml:space="preserve"> do nakłuwania pięty na fenyloketonurię gł.1,2mm (*</t>
    </r>
    <r>
      <rPr>
        <i/>
        <sz val="12"/>
        <rFont val="Times New Roman CE"/>
        <family val="0"/>
      </rPr>
      <t>lub 1,0 * lub 1,5)</t>
    </r>
    <r>
      <rPr>
        <sz val="12"/>
        <rFont val="Times New Roman CE"/>
        <family val="1"/>
      </rPr>
      <t>;   1,8mm i 2,4mm lub palec na poziom cukru. Op a 200szt *</t>
    </r>
    <r>
      <rPr>
        <i/>
        <sz val="12"/>
        <rFont val="Times New Roman CE"/>
        <family val="0"/>
      </rPr>
      <t xml:space="preserve">dopuszcza się opakowania po 100 szt.z przeliczeniem ilości, należy </t>
    </r>
    <r>
      <rPr>
        <b/>
        <i/>
        <u val="single"/>
        <sz val="12"/>
        <rFont val="Times New Roman CE"/>
        <family val="0"/>
      </rPr>
      <t xml:space="preserve">podać wielkość opakowania </t>
    </r>
    <r>
      <rPr>
        <i/>
        <u val="single"/>
        <sz val="12"/>
        <rFont val="Times New Roman CE"/>
        <family val="0"/>
      </rPr>
      <t>i ewent. dokonać zmiany ilości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</si>
</sst>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4">
    <font>
      <sz val="10"/>
      <name val="Arial CE"/>
      <family val="2"/>
    </font>
    <font>
      <sz val="10"/>
      <name val="Arial"/>
      <family val="0"/>
    </font>
    <font>
      <b/>
      <sz val="18"/>
      <name val="Times New Roman CE"/>
      <family val="1"/>
    </font>
    <font>
      <sz val="12"/>
      <name val="Times New Roman CE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8"/>
      <name val="Arial CE"/>
      <family val="2"/>
    </font>
    <font>
      <i/>
      <sz val="10"/>
      <name val="Arial CE"/>
      <family val="0"/>
    </font>
    <font>
      <b/>
      <sz val="12"/>
      <name val="Times New Roman CE"/>
      <family val="0"/>
    </font>
    <font>
      <i/>
      <sz val="12"/>
      <name val="Times New Roman"/>
      <family val="1"/>
    </font>
    <font>
      <i/>
      <sz val="12"/>
      <name val="Times New Roman CE"/>
      <family val="0"/>
    </font>
    <font>
      <i/>
      <u val="single"/>
      <sz val="12"/>
      <name val="Times New Roman CE"/>
      <family val="0"/>
    </font>
    <font>
      <b/>
      <i/>
      <u val="single"/>
      <sz val="12"/>
      <name val="Times New Roman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9" fontId="3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 horizontal="right" wrapText="1"/>
    </xf>
    <xf numFmtId="4" fontId="6" fillId="0" borderId="3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 wrapText="1"/>
    </xf>
    <xf numFmtId="9" fontId="6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0">
      <selection activeCell="D3" sqref="D3"/>
    </sheetView>
  </sheetViews>
  <sheetFormatPr defaultColWidth="9.00390625" defaultRowHeight="12.75"/>
  <cols>
    <col min="1" max="1" width="4.375" style="0" customWidth="1"/>
    <col min="2" max="2" width="47.00390625" style="0" customWidth="1"/>
    <col min="3" max="3" width="4.375" style="0" customWidth="1"/>
    <col min="4" max="4" width="12.00390625" style="0" customWidth="1"/>
    <col min="5" max="5" width="7.875" style="0" customWidth="1"/>
    <col min="6" max="6" width="8.125" style="0" customWidth="1"/>
    <col min="7" max="7" width="6.75390625" style="0" customWidth="1"/>
    <col min="8" max="8" width="7.75390625" style="0" customWidth="1"/>
    <col min="9" max="10" width="10.125" style="0" customWidth="1"/>
    <col min="11" max="11" width="13.25390625" style="0" customWidth="1"/>
  </cols>
  <sheetData>
    <row r="1" ht="12.75">
      <c r="I1" s="29" t="s">
        <v>60</v>
      </c>
    </row>
    <row r="2" spans="1:11" ht="22.5">
      <c r="A2" s="35" t="s">
        <v>47</v>
      </c>
      <c r="B2" s="35"/>
      <c r="C2" s="35"/>
      <c r="D2" s="35"/>
      <c r="E2" s="35"/>
      <c r="F2" s="35"/>
      <c r="G2" s="35"/>
      <c r="H2" s="35"/>
      <c r="I2" s="35"/>
      <c r="J2" s="35"/>
      <c r="K2" s="1"/>
    </row>
    <row r="3" spans="1:11" ht="62.25" customHeight="1">
      <c r="A3" s="2" t="s">
        <v>0</v>
      </c>
      <c r="B3" s="2" t="s">
        <v>1</v>
      </c>
      <c r="C3" s="2" t="s">
        <v>2</v>
      </c>
      <c r="D3" s="3" t="s">
        <v>3</v>
      </c>
      <c r="E3" s="2" t="s">
        <v>4</v>
      </c>
      <c r="F3" s="3" t="s">
        <v>5</v>
      </c>
      <c r="G3" s="2" t="s">
        <v>6</v>
      </c>
      <c r="H3" s="3" t="s">
        <v>7</v>
      </c>
      <c r="I3" s="3" t="s">
        <v>8</v>
      </c>
      <c r="J3" s="3" t="s">
        <v>9</v>
      </c>
      <c r="K3" s="3" t="s">
        <v>10</v>
      </c>
    </row>
    <row r="4" spans="1:11" ht="66.75" customHeight="1">
      <c r="A4" s="2">
        <v>1</v>
      </c>
      <c r="B4" s="4" t="s">
        <v>11</v>
      </c>
      <c r="C4" s="5" t="s">
        <v>12</v>
      </c>
      <c r="D4" s="5"/>
      <c r="E4" s="5">
        <v>1250</v>
      </c>
      <c r="F4" s="23"/>
      <c r="G4" s="26"/>
      <c r="H4" s="23">
        <f>(F4*G4)+F4</f>
        <v>0</v>
      </c>
      <c r="I4" s="23">
        <f>(E4*F4)</f>
        <v>0</v>
      </c>
      <c r="J4" s="23">
        <f>(I4*G4)+I4</f>
        <v>0</v>
      </c>
      <c r="K4" s="5" t="s">
        <v>13</v>
      </c>
    </row>
    <row r="5" spans="1:11" ht="63">
      <c r="A5" s="2">
        <v>2</v>
      </c>
      <c r="B5" s="4" t="s">
        <v>14</v>
      </c>
      <c r="C5" s="5" t="s">
        <v>12</v>
      </c>
      <c r="D5" s="5"/>
      <c r="E5" s="5">
        <v>1700</v>
      </c>
      <c r="F5" s="23"/>
      <c r="G5" s="26"/>
      <c r="H5" s="23">
        <f aca="true" t="shared" si="0" ref="H5:H17">(F5*G5)+F5</f>
        <v>0</v>
      </c>
      <c r="I5" s="23">
        <f aca="true" t="shared" si="1" ref="I5:I17">(E5*F5)</f>
        <v>0</v>
      </c>
      <c r="J5" s="23">
        <f aca="true" t="shared" si="2" ref="J5:J17">(I5*G5)+I5</f>
        <v>0</v>
      </c>
      <c r="K5" s="5" t="s">
        <v>15</v>
      </c>
    </row>
    <row r="6" spans="1:11" ht="15.75">
      <c r="A6" s="2">
        <v>3</v>
      </c>
      <c r="B6" s="5" t="s">
        <v>16</v>
      </c>
      <c r="C6" s="5" t="s">
        <v>12</v>
      </c>
      <c r="D6" s="5"/>
      <c r="E6" s="5">
        <v>60</v>
      </c>
      <c r="F6" s="23"/>
      <c r="G6" s="26"/>
      <c r="H6" s="23">
        <f t="shared" si="0"/>
        <v>0</v>
      </c>
      <c r="I6" s="23">
        <f t="shared" si="1"/>
        <v>0</v>
      </c>
      <c r="J6" s="23">
        <f t="shared" si="2"/>
        <v>0</v>
      </c>
      <c r="K6" s="5" t="s">
        <v>13</v>
      </c>
    </row>
    <row r="7" spans="1:11" ht="15.75">
      <c r="A7" s="2">
        <v>4</v>
      </c>
      <c r="B7" s="5" t="s">
        <v>17</v>
      </c>
      <c r="C7" s="5" t="s">
        <v>12</v>
      </c>
      <c r="D7" s="5"/>
      <c r="E7" s="5">
        <v>1950</v>
      </c>
      <c r="F7" s="23"/>
      <c r="G7" s="26"/>
      <c r="H7" s="23">
        <f t="shared" si="0"/>
        <v>0</v>
      </c>
      <c r="I7" s="23">
        <f t="shared" si="1"/>
        <v>0</v>
      </c>
      <c r="J7" s="23">
        <f t="shared" si="2"/>
        <v>0</v>
      </c>
      <c r="K7" s="5" t="s">
        <v>13</v>
      </c>
    </row>
    <row r="8" spans="1:11" ht="15.75">
      <c r="A8" s="2">
        <v>5</v>
      </c>
      <c r="B8" s="5" t="s">
        <v>18</v>
      </c>
      <c r="C8" s="5" t="s">
        <v>12</v>
      </c>
      <c r="D8" s="5"/>
      <c r="E8" s="5">
        <v>600</v>
      </c>
      <c r="F8" s="23"/>
      <c r="G8" s="26"/>
      <c r="H8" s="23">
        <f t="shared" si="0"/>
        <v>0</v>
      </c>
      <c r="I8" s="23">
        <f t="shared" si="1"/>
        <v>0</v>
      </c>
      <c r="J8" s="23">
        <f t="shared" si="2"/>
        <v>0</v>
      </c>
      <c r="K8" s="5" t="s">
        <v>19</v>
      </c>
    </row>
    <row r="9" spans="1:11" ht="15.75">
      <c r="A9" s="2">
        <v>6</v>
      </c>
      <c r="B9" s="5" t="s">
        <v>20</v>
      </c>
      <c r="C9" s="5" t="s">
        <v>12</v>
      </c>
      <c r="D9" s="5"/>
      <c r="E9" s="5">
        <v>750</v>
      </c>
      <c r="F9" s="23"/>
      <c r="G9" s="26"/>
      <c r="H9" s="23">
        <f t="shared" si="0"/>
        <v>0</v>
      </c>
      <c r="I9" s="23">
        <f t="shared" si="1"/>
        <v>0</v>
      </c>
      <c r="J9" s="23">
        <f t="shared" si="2"/>
        <v>0</v>
      </c>
      <c r="K9" s="5" t="s">
        <v>19</v>
      </c>
    </row>
    <row r="10" spans="1:11" ht="31.5">
      <c r="A10" s="2">
        <v>7</v>
      </c>
      <c r="B10" s="4" t="s">
        <v>21</v>
      </c>
      <c r="C10" s="5" t="s">
        <v>12</v>
      </c>
      <c r="D10" s="5"/>
      <c r="E10" s="5">
        <v>100</v>
      </c>
      <c r="F10" s="23"/>
      <c r="G10" s="26"/>
      <c r="H10" s="23">
        <f t="shared" si="0"/>
        <v>0</v>
      </c>
      <c r="I10" s="23">
        <f t="shared" si="1"/>
        <v>0</v>
      </c>
      <c r="J10" s="23">
        <f t="shared" si="2"/>
        <v>0</v>
      </c>
      <c r="K10" s="5" t="s">
        <v>22</v>
      </c>
    </row>
    <row r="11" spans="1:11" ht="110.25">
      <c r="A11" s="2">
        <v>8</v>
      </c>
      <c r="B11" s="4" t="s">
        <v>70</v>
      </c>
      <c r="C11" s="5" t="s">
        <v>23</v>
      </c>
      <c r="D11" s="5"/>
      <c r="E11" s="5">
        <v>2</v>
      </c>
      <c r="F11" s="23"/>
      <c r="G11" s="26"/>
      <c r="H11" s="23">
        <f t="shared" si="0"/>
        <v>0</v>
      </c>
      <c r="I11" s="23">
        <f t="shared" si="1"/>
        <v>0</v>
      </c>
      <c r="J11" s="23">
        <f t="shared" si="2"/>
        <v>0</v>
      </c>
      <c r="K11" s="5" t="s">
        <v>24</v>
      </c>
    </row>
    <row r="12" spans="1:11" ht="39" customHeight="1">
      <c r="A12" s="2">
        <v>9</v>
      </c>
      <c r="B12" s="4" t="s">
        <v>25</v>
      </c>
      <c r="C12" s="5" t="s">
        <v>12</v>
      </c>
      <c r="D12" s="5"/>
      <c r="E12" s="5">
        <v>200</v>
      </c>
      <c r="F12" s="23"/>
      <c r="G12" s="26"/>
      <c r="H12" s="23">
        <f t="shared" si="0"/>
        <v>0</v>
      </c>
      <c r="I12" s="23">
        <f t="shared" si="1"/>
        <v>0</v>
      </c>
      <c r="J12" s="23">
        <f t="shared" si="2"/>
        <v>0</v>
      </c>
      <c r="K12" s="5" t="s">
        <v>26</v>
      </c>
    </row>
    <row r="13" spans="1:11" ht="31.5">
      <c r="A13" s="2">
        <v>10</v>
      </c>
      <c r="B13" s="4" t="s">
        <v>65</v>
      </c>
      <c r="C13" s="5" t="s">
        <v>12</v>
      </c>
      <c r="D13" s="5"/>
      <c r="E13" s="5">
        <v>10</v>
      </c>
      <c r="F13" s="23"/>
      <c r="G13" s="26"/>
      <c r="H13" s="23">
        <f t="shared" si="0"/>
        <v>0</v>
      </c>
      <c r="I13" s="23">
        <f t="shared" si="1"/>
        <v>0</v>
      </c>
      <c r="J13" s="23">
        <f t="shared" si="2"/>
        <v>0</v>
      </c>
      <c r="K13" s="5" t="s">
        <v>27</v>
      </c>
    </row>
    <row r="14" spans="1:11" ht="31.5">
      <c r="A14" s="2">
        <v>11</v>
      </c>
      <c r="B14" s="4" t="s">
        <v>28</v>
      </c>
      <c r="C14" s="5" t="s">
        <v>12</v>
      </c>
      <c r="D14" s="5"/>
      <c r="E14" s="5">
        <v>60</v>
      </c>
      <c r="F14" s="23"/>
      <c r="G14" s="26"/>
      <c r="H14" s="23">
        <f t="shared" si="0"/>
        <v>0</v>
      </c>
      <c r="I14" s="23">
        <f t="shared" si="1"/>
        <v>0</v>
      </c>
      <c r="J14" s="23">
        <f t="shared" si="2"/>
        <v>0</v>
      </c>
      <c r="K14" s="5" t="s">
        <v>27</v>
      </c>
    </row>
    <row r="15" spans="1:11" ht="31.5">
      <c r="A15" s="2">
        <v>12</v>
      </c>
      <c r="B15" s="4" t="s">
        <v>29</v>
      </c>
      <c r="C15" s="5" t="s">
        <v>12</v>
      </c>
      <c r="D15" s="5"/>
      <c r="E15" s="5">
        <v>60</v>
      </c>
      <c r="F15" s="23"/>
      <c r="G15" s="26"/>
      <c r="H15" s="23">
        <f t="shared" si="0"/>
        <v>0</v>
      </c>
      <c r="I15" s="23">
        <f t="shared" si="1"/>
        <v>0</v>
      </c>
      <c r="J15" s="23">
        <f t="shared" si="2"/>
        <v>0</v>
      </c>
      <c r="K15" s="5" t="s">
        <v>27</v>
      </c>
    </row>
    <row r="16" spans="1:11" ht="15.75">
      <c r="A16" s="2">
        <v>13</v>
      </c>
      <c r="B16" s="4" t="s">
        <v>30</v>
      </c>
      <c r="C16" s="5" t="s">
        <v>12</v>
      </c>
      <c r="D16" s="5"/>
      <c r="E16" s="5">
        <v>3</v>
      </c>
      <c r="F16" s="23"/>
      <c r="G16" s="26"/>
      <c r="H16" s="23">
        <f t="shared" si="0"/>
        <v>0</v>
      </c>
      <c r="I16" s="23">
        <f t="shared" si="1"/>
        <v>0</v>
      </c>
      <c r="J16" s="23">
        <f t="shared" si="2"/>
        <v>0</v>
      </c>
      <c r="K16" s="5" t="s">
        <v>24</v>
      </c>
    </row>
    <row r="17" spans="1:11" ht="78.75">
      <c r="A17" s="2">
        <v>14</v>
      </c>
      <c r="B17" s="4" t="s">
        <v>31</v>
      </c>
      <c r="C17" s="5" t="s">
        <v>12</v>
      </c>
      <c r="D17" s="5"/>
      <c r="E17" s="5">
        <v>700</v>
      </c>
      <c r="F17" s="23"/>
      <c r="G17" s="26"/>
      <c r="H17" s="23">
        <f t="shared" si="0"/>
        <v>0</v>
      </c>
      <c r="I17" s="23">
        <f t="shared" si="1"/>
        <v>0</v>
      </c>
      <c r="J17" s="23">
        <f t="shared" si="2"/>
        <v>0</v>
      </c>
      <c r="K17" s="5" t="s">
        <v>13</v>
      </c>
    </row>
    <row r="18" spans="1:11" ht="15.75">
      <c r="A18" s="5"/>
      <c r="B18" s="6" t="s">
        <v>32</v>
      </c>
      <c r="C18" s="7"/>
      <c r="D18" s="7"/>
      <c r="E18" s="7"/>
      <c r="F18" s="24"/>
      <c r="G18" s="24"/>
      <c r="H18" s="24"/>
      <c r="I18" s="23">
        <f>SUM(I4:I17)</f>
        <v>0</v>
      </c>
      <c r="J18" s="23">
        <f>SUM(J4:J17)</f>
        <v>0</v>
      </c>
      <c r="K18" s="5"/>
    </row>
    <row r="19" spans="1:11" ht="15.75">
      <c r="A19" s="9"/>
      <c r="B19" s="9"/>
      <c r="C19" s="9"/>
      <c r="D19" s="9"/>
      <c r="E19" s="9"/>
      <c r="F19" s="37"/>
      <c r="G19" s="37"/>
      <c r="H19" s="37"/>
      <c r="I19" s="37"/>
      <c r="J19" s="37"/>
      <c r="K19" s="9"/>
    </row>
    <row r="20" spans="1:11" ht="15.75">
      <c r="A20" s="1"/>
      <c r="B20" s="1" t="s">
        <v>57</v>
      </c>
      <c r="C20" s="1"/>
      <c r="D20" s="1"/>
      <c r="E20" s="1"/>
      <c r="F20" s="1"/>
      <c r="G20" s="1"/>
      <c r="H20" s="1"/>
      <c r="I20" s="1"/>
      <c r="J20" s="1"/>
      <c r="K20" s="1"/>
    </row>
    <row r="21" spans="1:11" ht="15.75">
      <c r="A21" s="1"/>
      <c r="B21" s="1" t="s">
        <v>68</v>
      </c>
      <c r="C21" s="1"/>
      <c r="D21" s="1"/>
      <c r="E21" s="1"/>
      <c r="F21" s="1"/>
      <c r="G21" s="1"/>
      <c r="H21" s="1"/>
      <c r="I21" s="1"/>
      <c r="J21" s="1"/>
      <c r="K21" s="1"/>
    </row>
    <row r="22" spans="1:11" ht="15.75">
      <c r="A22" s="1"/>
      <c r="B22" s="1" t="s">
        <v>33</v>
      </c>
      <c r="C22" s="1"/>
      <c r="D22" s="1"/>
      <c r="E22" s="1"/>
      <c r="F22" s="1"/>
      <c r="G22" s="1"/>
      <c r="H22" s="1"/>
      <c r="I22" s="1"/>
      <c r="J22" s="1"/>
      <c r="K22" s="1"/>
    </row>
    <row r="23" spans="1:11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.75">
      <c r="A24" s="1"/>
      <c r="B24" s="30" t="s">
        <v>52</v>
      </c>
      <c r="C24" s="1"/>
      <c r="D24" s="1"/>
      <c r="E24" s="1"/>
      <c r="F24" s="1"/>
      <c r="G24" s="1"/>
      <c r="H24" s="1"/>
      <c r="I24" s="1"/>
      <c r="J24" s="1"/>
      <c r="K24" s="1"/>
    </row>
    <row r="25" spans="1:11" ht="15.75">
      <c r="A25" s="1"/>
      <c r="B25" s="1" t="s">
        <v>50</v>
      </c>
      <c r="C25" s="1"/>
      <c r="D25" s="1"/>
      <c r="E25" s="1"/>
      <c r="F25" s="1"/>
      <c r="G25" s="1"/>
      <c r="H25" s="1"/>
      <c r="I25" s="1"/>
      <c r="J25" s="1"/>
      <c r="K25" s="1"/>
    </row>
    <row r="26" ht="16.5" customHeight="1">
      <c r="B26" s="1" t="s">
        <v>51</v>
      </c>
    </row>
  </sheetData>
  <sheetProtection selectLockedCells="1" selectUnlockedCells="1"/>
  <mergeCells count="1">
    <mergeCell ref="A2:J2"/>
  </mergeCells>
  <printOptions/>
  <pageMargins left="0.3701388888888889" right="0.44027777777777777" top="0.3597222222222222" bottom="0.5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3">
      <selection activeCell="B17" sqref="B17:K17"/>
    </sheetView>
  </sheetViews>
  <sheetFormatPr defaultColWidth="9.00390625" defaultRowHeight="12.75"/>
  <cols>
    <col min="1" max="1" width="4.125" style="0" customWidth="1"/>
    <col min="2" max="2" width="47.625" style="0" customWidth="1"/>
    <col min="3" max="3" width="4.875" style="0" customWidth="1"/>
    <col min="4" max="4" width="11.75390625" style="0" customWidth="1"/>
    <col min="5" max="5" width="7.875" style="0" customWidth="1"/>
    <col min="6" max="6" width="9.625" style="0" customWidth="1"/>
    <col min="7" max="7" width="6.25390625" style="0" customWidth="1"/>
    <col min="8" max="8" width="8.375" style="0" customWidth="1"/>
    <col min="9" max="10" width="9.375" style="0" customWidth="1"/>
    <col min="11" max="11" width="13.625" style="0" customWidth="1"/>
  </cols>
  <sheetData>
    <row r="1" spans="1:11" ht="15.75">
      <c r="A1" s="1"/>
      <c r="B1" s="1"/>
      <c r="C1" s="1"/>
      <c r="D1" s="1"/>
      <c r="E1" s="1"/>
      <c r="F1" s="1"/>
      <c r="G1" s="1"/>
      <c r="H1" s="1"/>
      <c r="I1" s="29" t="s">
        <v>59</v>
      </c>
      <c r="J1" s="1"/>
      <c r="K1" s="1"/>
    </row>
    <row r="2" spans="1:11" ht="22.5">
      <c r="A2" s="35" t="s">
        <v>48</v>
      </c>
      <c r="B2" s="35"/>
      <c r="C2" s="35"/>
      <c r="D2" s="35"/>
      <c r="E2" s="35"/>
      <c r="F2" s="35"/>
      <c r="G2" s="35"/>
      <c r="H2" s="35"/>
      <c r="I2" s="35"/>
      <c r="J2" s="35"/>
      <c r="K2" s="1"/>
    </row>
    <row r="3" spans="1:11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63">
      <c r="A4" s="2" t="s">
        <v>0</v>
      </c>
      <c r="B4" s="2" t="s">
        <v>1</v>
      </c>
      <c r="C4" s="2" t="s">
        <v>2</v>
      </c>
      <c r="D4" s="3" t="s">
        <v>3</v>
      </c>
      <c r="E4" s="2" t="s">
        <v>4</v>
      </c>
      <c r="F4" s="3" t="s">
        <v>5</v>
      </c>
      <c r="G4" s="2" t="s">
        <v>6</v>
      </c>
      <c r="H4" s="3" t="s">
        <v>7</v>
      </c>
      <c r="I4" s="3" t="s">
        <v>8</v>
      </c>
      <c r="J4" s="3" t="s">
        <v>9</v>
      </c>
      <c r="K4" s="3" t="s">
        <v>10</v>
      </c>
    </row>
    <row r="5" spans="1:11" ht="105.75" customHeight="1">
      <c r="A5" s="2">
        <v>1</v>
      </c>
      <c r="B5" s="4" t="s">
        <v>58</v>
      </c>
      <c r="C5" s="2" t="s">
        <v>12</v>
      </c>
      <c r="D5" s="2"/>
      <c r="E5" s="19">
        <v>1650</v>
      </c>
      <c r="F5" s="23"/>
      <c r="G5" s="26"/>
      <c r="H5" s="23">
        <f>(F5*G5)+F5</f>
        <v>0</v>
      </c>
      <c r="I5" s="23">
        <f>(E5*F5)</f>
        <v>0</v>
      </c>
      <c r="J5" s="23">
        <f>(I5*G5)+I5</f>
        <v>0</v>
      </c>
      <c r="K5" s="5" t="s">
        <v>34</v>
      </c>
    </row>
    <row r="6" spans="1:11" ht="110.25">
      <c r="A6" s="2">
        <v>2</v>
      </c>
      <c r="B6" s="4" t="s">
        <v>35</v>
      </c>
      <c r="C6" s="2" t="s">
        <v>12</v>
      </c>
      <c r="D6" s="2"/>
      <c r="E6" s="5">
        <v>510</v>
      </c>
      <c r="F6" s="23"/>
      <c r="G6" s="26"/>
      <c r="H6" s="23">
        <f aca="true" t="shared" si="0" ref="H6:H14">(F6*G6)+F6</f>
        <v>0</v>
      </c>
      <c r="I6" s="23">
        <f aca="true" t="shared" si="1" ref="I6:I14">(E6*F6)</f>
        <v>0</v>
      </c>
      <c r="J6" s="23">
        <f aca="true" t="shared" si="2" ref="J6:J14">(I6*G6)+I6</f>
        <v>0</v>
      </c>
      <c r="K6" s="5" t="s">
        <v>34</v>
      </c>
    </row>
    <row r="7" spans="1:11" ht="126">
      <c r="A7" s="2">
        <v>3</v>
      </c>
      <c r="B7" s="4" t="s">
        <v>61</v>
      </c>
      <c r="C7" s="2" t="s">
        <v>12</v>
      </c>
      <c r="D7" s="2"/>
      <c r="E7" s="5">
        <v>360</v>
      </c>
      <c r="F7" s="23"/>
      <c r="G7" s="26"/>
      <c r="H7" s="23">
        <f t="shared" si="0"/>
        <v>0</v>
      </c>
      <c r="I7" s="23">
        <f t="shared" si="1"/>
        <v>0</v>
      </c>
      <c r="J7" s="23">
        <f t="shared" si="2"/>
        <v>0</v>
      </c>
      <c r="K7" s="5" t="s">
        <v>34</v>
      </c>
    </row>
    <row r="8" spans="1:11" ht="173.25">
      <c r="A8" s="2">
        <v>4</v>
      </c>
      <c r="B8" s="4" t="s">
        <v>36</v>
      </c>
      <c r="C8" s="2" t="s">
        <v>12</v>
      </c>
      <c r="D8" s="2"/>
      <c r="E8" s="5">
        <v>30</v>
      </c>
      <c r="F8" s="23"/>
      <c r="G8" s="26"/>
      <c r="H8" s="23">
        <f t="shared" si="0"/>
        <v>0</v>
      </c>
      <c r="I8" s="23">
        <f t="shared" si="1"/>
        <v>0</v>
      </c>
      <c r="J8" s="23">
        <f t="shared" si="2"/>
        <v>0</v>
      </c>
      <c r="K8" s="5" t="s">
        <v>34</v>
      </c>
    </row>
    <row r="9" spans="1:11" ht="193.5" customHeight="1">
      <c r="A9" s="2">
        <v>5</v>
      </c>
      <c r="B9" s="4" t="s">
        <v>46</v>
      </c>
      <c r="C9" s="2" t="s">
        <v>12</v>
      </c>
      <c r="D9" s="2"/>
      <c r="E9" s="5">
        <v>14</v>
      </c>
      <c r="F9" s="23"/>
      <c r="G9" s="26"/>
      <c r="H9" s="23">
        <f t="shared" si="0"/>
        <v>0</v>
      </c>
      <c r="I9" s="23">
        <f t="shared" si="1"/>
        <v>0</v>
      </c>
      <c r="J9" s="23">
        <f t="shared" si="2"/>
        <v>0</v>
      </c>
      <c r="K9" s="5" t="s">
        <v>34</v>
      </c>
    </row>
    <row r="10" spans="1:11" ht="173.25">
      <c r="A10" s="2">
        <v>6</v>
      </c>
      <c r="B10" s="4" t="s">
        <v>63</v>
      </c>
      <c r="C10" s="2"/>
      <c r="D10" s="2"/>
      <c r="E10" s="5">
        <v>9750</v>
      </c>
      <c r="F10" s="23"/>
      <c r="G10" s="26"/>
      <c r="H10" s="23">
        <f t="shared" si="0"/>
        <v>0</v>
      </c>
      <c r="I10" s="23">
        <f t="shared" si="1"/>
        <v>0</v>
      </c>
      <c r="J10" s="23">
        <f t="shared" si="2"/>
        <v>0</v>
      </c>
      <c r="K10" s="5" t="s">
        <v>34</v>
      </c>
    </row>
    <row r="11" spans="1:11" ht="96.75" customHeight="1">
      <c r="A11" s="2">
        <v>7</v>
      </c>
      <c r="B11" s="4" t="s">
        <v>64</v>
      </c>
      <c r="C11" s="2" t="s">
        <v>12</v>
      </c>
      <c r="D11" s="2"/>
      <c r="E11" s="5">
        <v>5950</v>
      </c>
      <c r="F11" s="23"/>
      <c r="G11" s="26"/>
      <c r="H11" s="23">
        <f t="shared" si="0"/>
        <v>0</v>
      </c>
      <c r="I11" s="23">
        <f t="shared" si="1"/>
        <v>0</v>
      </c>
      <c r="J11" s="23">
        <f t="shared" si="2"/>
        <v>0</v>
      </c>
      <c r="K11" s="5" t="s">
        <v>34</v>
      </c>
    </row>
    <row r="12" spans="1:11" ht="110.25">
      <c r="A12" s="2">
        <v>8</v>
      </c>
      <c r="B12" s="4" t="s">
        <v>37</v>
      </c>
      <c r="C12" s="2" t="s">
        <v>12</v>
      </c>
      <c r="D12" s="2"/>
      <c r="E12" s="19">
        <v>3270</v>
      </c>
      <c r="F12" s="23"/>
      <c r="G12" s="26"/>
      <c r="H12" s="23">
        <f t="shared" si="0"/>
        <v>0</v>
      </c>
      <c r="I12" s="23">
        <f t="shared" si="1"/>
        <v>0</v>
      </c>
      <c r="J12" s="23">
        <f t="shared" si="2"/>
        <v>0</v>
      </c>
      <c r="K12" s="5" t="s">
        <v>34</v>
      </c>
    </row>
    <row r="13" spans="1:11" ht="15.75">
      <c r="A13" s="2">
        <v>9</v>
      </c>
      <c r="B13" s="5" t="s">
        <v>38</v>
      </c>
      <c r="C13" s="2" t="s">
        <v>12</v>
      </c>
      <c r="D13" s="2"/>
      <c r="E13" s="19">
        <v>1800</v>
      </c>
      <c r="F13" s="23"/>
      <c r="G13" s="26"/>
      <c r="H13" s="23">
        <f t="shared" si="0"/>
        <v>0</v>
      </c>
      <c r="I13" s="23">
        <f t="shared" si="1"/>
        <v>0</v>
      </c>
      <c r="J13" s="23">
        <f t="shared" si="2"/>
        <v>0</v>
      </c>
      <c r="K13" s="5" t="s">
        <v>34</v>
      </c>
    </row>
    <row r="14" spans="1:11" ht="90.75" customHeight="1">
      <c r="A14" s="2">
        <v>10</v>
      </c>
      <c r="B14" s="4" t="s">
        <v>39</v>
      </c>
      <c r="C14" s="2" t="s">
        <v>12</v>
      </c>
      <c r="D14" s="2"/>
      <c r="E14" s="19">
        <v>20100</v>
      </c>
      <c r="F14" s="23"/>
      <c r="G14" s="26"/>
      <c r="H14" s="23">
        <f t="shared" si="0"/>
        <v>0</v>
      </c>
      <c r="I14" s="23">
        <f t="shared" si="1"/>
        <v>0</v>
      </c>
      <c r="J14" s="23">
        <f t="shared" si="2"/>
        <v>0</v>
      </c>
      <c r="K14" s="5" t="s">
        <v>34</v>
      </c>
    </row>
    <row r="15" spans="1:11" ht="15.75">
      <c r="A15" s="5"/>
      <c r="B15" s="7" t="s">
        <v>32</v>
      </c>
      <c r="C15" s="7"/>
      <c r="D15" s="7"/>
      <c r="E15" s="7"/>
      <c r="F15" s="24"/>
      <c r="G15" s="24"/>
      <c r="H15" s="24"/>
      <c r="I15" s="24">
        <f>SUM(I5:I14)</f>
        <v>0</v>
      </c>
      <c r="J15" s="25">
        <f>SUM(J5:J14)</f>
        <v>0</v>
      </c>
      <c r="K15" s="8"/>
    </row>
    <row r="16" spans="1:11" ht="15.75">
      <c r="A16" s="9"/>
      <c r="B16" s="9"/>
      <c r="C16" s="9"/>
      <c r="D16" s="9"/>
      <c r="E16" s="9"/>
      <c r="F16" s="37"/>
      <c r="G16" s="37"/>
      <c r="H16" s="37"/>
      <c r="I16" s="37"/>
      <c r="J16" s="37"/>
      <c r="K16" s="9"/>
    </row>
    <row r="17" spans="1:11" ht="66.75" customHeight="1">
      <c r="A17" s="9"/>
      <c r="B17" s="38" t="s">
        <v>69</v>
      </c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15.75">
      <c r="A18" s="9"/>
      <c r="B18" s="9" t="s">
        <v>62</v>
      </c>
      <c r="C18" s="9"/>
      <c r="D18" s="9"/>
      <c r="E18" s="9"/>
      <c r="F18" s="9"/>
      <c r="G18" s="9"/>
      <c r="H18" s="9"/>
      <c r="I18" s="9"/>
      <c r="J18" s="9"/>
      <c r="K18" s="1"/>
    </row>
    <row r="19" spans="1:11" ht="15.75">
      <c r="A19" s="9"/>
      <c r="B19" s="9" t="s">
        <v>67</v>
      </c>
      <c r="C19" s="9"/>
      <c r="D19" s="9"/>
      <c r="E19" s="9"/>
      <c r="F19" s="9"/>
      <c r="G19" s="9"/>
      <c r="H19" s="9"/>
      <c r="I19" s="9"/>
      <c r="J19" s="9"/>
      <c r="K19" s="1"/>
    </row>
    <row r="20" spans="1:11" ht="15.75">
      <c r="A20" s="9"/>
      <c r="B20" s="9" t="s">
        <v>49</v>
      </c>
      <c r="C20" s="9"/>
      <c r="D20" s="9"/>
      <c r="E20" s="9"/>
      <c r="F20" s="9"/>
      <c r="G20" s="9"/>
      <c r="H20" s="9"/>
      <c r="I20" s="9"/>
      <c r="J20" s="9"/>
      <c r="K20" s="1"/>
    </row>
    <row r="21" spans="1:11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1"/>
    </row>
    <row r="22" spans="1:11" ht="15.75">
      <c r="A22" s="9"/>
      <c r="B22" s="30" t="s">
        <v>52</v>
      </c>
      <c r="C22" s="1"/>
      <c r="D22" s="1"/>
      <c r="E22" s="1"/>
      <c r="F22" s="1"/>
      <c r="G22" s="1"/>
      <c r="H22" s="1"/>
      <c r="I22" s="1"/>
      <c r="J22" s="9"/>
      <c r="K22" s="1"/>
    </row>
    <row r="23" spans="1:11" ht="15.75">
      <c r="A23" s="9"/>
      <c r="B23" s="1" t="s">
        <v>50</v>
      </c>
      <c r="C23" s="1"/>
      <c r="D23" s="1"/>
      <c r="E23" s="1"/>
      <c r="F23" s="1"/>
      <c r="G23" s="1"/>
      <c r="H23" s="1"/>
      <c r="I23" s="1"/>
      <c r="J23" s="9"/>
      <c r="K23" s="1"/>
    </row>
    <row r="24" spans="1:11" ht="15.75">
      <c r="A24" s="9"/>
      <c r="B24" s="1" t="s">
        <v>51</v>
      </c>
      <c r="J24" s="9"/>
      <c r="K24" s="1"/>
    </row>
    <row r="25" spans="1:10" ht="12.75">
      <c r="A25" s="10"/>
      <c r="B25" s="10"/>
      <c r="C25" s="10"/>
      <c r="D25" s="10"/>
      <c r="E25" s="10"/>
      <c r="F25" s="10"/>
      <c r="G25" s="10"/>
      <c r="H25" s="10"/>
      <c r="I25" s="10"/>
      <c r="J25" s="10"/>
    </row>
  </sheetData>
  <sheetProtection selectLockedCells="1" selectUnlockedCells="1"/>
  <mergeCells count="2">
    <mergeCell ref="A2:J2"/>
    <mergeCell ref="B17:K17"/>
  </mergeCells>
  <printOptions/>
  <pageMargins left="0.5201388888888889" right="0.4201388888888889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selection activeCell="D14" sqref="D14"/>
    </sheetView>
  </sheetViews>
  <sheetFormatPr defaultColWidth="9.00390625" defaultRowHeight="12.75"/>
  <cols>
    <col min="1" max="1" width="4.625" style="0" customWidth="1"/>
    <col min="2" max="2" width="43.625" style="0" customWidth="1"/>
    <col min="3" max="3" width="5.25390625" style="0" customWidth="1"/>
    <col min="4" max="4" width="12.125" style="0" customWidth="1"/>
    <col min="7" max="7" width="5.625" style="0" customWidth="1"/>
    <col min="8" max="8" width="8.25390625" style="0" customWidth="1"/>
    <col min="10" max="10" width="8.625" style="0" customWidth="1"/>
    <col min="11" max="11" width="13.625" style="0" customWidth="1"/>
  </cols>
  <sheetData>
    <row r="1" ht="12.75">
      <c r="I1" s="29" t="s">
        <v>56</v>
      </c>
    </row>
    <row r="3" spans="1:15" ht="23.25" customHeight="1">
      <c r="A3" s="36" t="s">
        <v>53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11"/>
      <c r="M3" s="11"/>
      <c r="N3" s="11"/>
      <c r="O3" s="11"/>
    </row>
    <row r="4" spans="1:19" ht="63">
      <c r="A4" s="13" t="s">
        <v>0</v>
      </c>
      <c r="B4" s="13" t="s">
        <v>1</v>
      </c>
      <c r="C4" s="13" t="s">
        <v>2</v>
      </c>
      <c r="D4" s="14" t="s">
        <v>40</v>
      </c>
      <c r="E4" s="13" t="s">
        <v>4</v>
      </c>
      <c r="F4" s="14" t="s">
        <v>5</v>
      </c>
      <c r="G4" s="13" t="s">
        <v>6</v>
      </c>
      <c r="H4" s="14" t="s">
        <v>7</v>
      </c>
      <c r="I4" s="14" t="s">
        <v>8</v>
      </c>
      <c r="J4" s="14" t="s">
        <v>9</v>
      </c>
      <c r="K4" s="13" t="s">
        <v>10</v>
      </c>
      <c r="L4" s="12"/>
      <c r="M4" s="12"/>
      <c r="N4" s="12"/>
      <c r="O4" s="12"/>
      <c r="P4" s="12"/>
      <c r="Q4" s="12"/>
      <c r="R4" s="12"/>
      <c r="S4" s="12"/>
    </row>
    <row r="5" spans="1:19" ht="63">
      <c r="A5" s="20">
        <v>1</v>
      </c>
      <c r="B5" s="21" t="s">
        <v>54</v>
      </c>
      <c r="C5" s="20" t="s">
        <v>12</v>
      </c>
      <c r="D5" s="20"/>
      <c r="E5" s="20">
        <v>35</v>
      </c>
      <c r="F5" s="31"/>
      <c r="G5" s="34"/>
      <c r="H5" s="32">
        <f>(F5*G5)+F5</f>
        <v>0</v>
      </c>
      <c r="I5" s="27">
        <f>(E5*F5)</f>
        <v>0</v>
      </c>
      <c r="J5" s="33">
        <f>(I5*G5)+I5</f>
        <v>0</v>
      </c>
      <c r="K5" s="13" t="s">
        <v>41</v>
      </c>
      <c r="L5" s="12"/>
      <c r="M5" s="12"/>
      <c r="N5" s="12"/>
      <c r="O5" s="12"/>
      <c r="P5" s="12"/>
      <c r="Q5" s="12"/>
      <c r="R5" s="12"/>
      <c r="S5" s="12"/>
    </row>
    <row r="6" spans="1:19" ht="63">
      <c r="A6" s="20">
        <v>2</v>
      </c>
      <c r="B6" s="21" t="s">
        <v>55</v>
      </c>
      <c r="C6" s="20" t="s">
        <v>12</v>
      </c>
      <c r="D6" s="13"/>
      <c r="E6" s="20">
        <v>35</v>
      </c>
      <c r="F6" s="31"/>
      <c r="G6" s="34"/>
      <c r="H6" s="32">
        <f>(F6*G6)+F6</f>
        <v>0</v>
      </c>
      <c r="I6" s="27">
        <f>(E6*F6)</f>
        <v>0</v>
      </c>
      <c r="J6" s="33">
        <f>(I6*G6)+I6</f>
        <v>0</v>
      </c>
      <c r="K6" s="13" t="s">
        <v>41</v>
      </c>
      <c r="L6" s="12"/>
      <c r="M6" s="12"/>
      <c r="N6" s="12"/>
      <c r="O6" s="12"/>
      <c r="P6" s="12"/>
      <c r="Q6" s="12"/>
      <c r="R6" s="12"/>
      <c r="S6" s="12"/>
    </row>
    <row r="7" spans="1:19" ht="15.75">
      <c r="A7" s="20">
        <v>3</v>
      </c>
      <c r="B7" s="22" t="s">
        <v>42</v>
      </c>
      <c r="C7" s="20" t="s">
        <v>12</v>
      </c>
      <c r="D7" s="13"/>
      <c r="E7" s="20">
        <v>25</v>
      </c>
      <c r="F7" s="31"/>
      <c r="G7" s="34"/>
      <c r="H7" s="32">
        <f>(F7*G7)+F7</f>
        <v>0</v>
      </c>
      <c r="I7" s="27">
        <f>(E7*F7)</f>
        <v>0</v>
      </c>
      <c r="J7" s="33">
        <f>(I7*G7)+I7</f>
        <v>0</v>
      </c>
      <c r="K7" s="13" t="s">
        <v>43</v>
      </c>
      <c r="L7" s="12"/>
      <c r="M7" s="12"/>
      <c r="N7" s="12"/>
      <c r="O7" s="12"/>
      <c r="P7" s="12"/>
      <c r="Q7" s="12"/>
      <c r="R7" s="12"/>
      <c r="S7" s="12"/>
    </row>
    <row r="8" spans="1:19" ht="31.5">
      <c r="A8" s="20">
        <v>4</v>
      </c>
      <c r="B8" s="21" t="s">
        <v>44</v>
      </c>
      <c r="C8" s="20" t="s">
        <v>12</v>
      </c>
      <c r="D8" s="13"/>
      <c r="E8" s="20">
        <v>25</v>
      </c>
      <c r="F8" s="31"/>
      <c r="G8" s="34"/>
      <c r="H8" s="32">
        <f>(F8*G8)+F8</f>
        <v>0</v>
      </c>
      <c r="I8" s="27">
        <f>(E8*F8)</f>
        <v>0</v>
      </c>
      <c r="J8" s="33">
        <f>(I8*G8)+I8</f>
        <v>0</v>
      </c>
      <c r="K8" s="13" t="s">
        <v>43</v>
      </c>
      <c r="L8" s="12"/>
      <c r="M8" s="12"/>
      <c r="N8" s="12"/>
      <c r="O8" s="12"/>
      <c r="P8" s="12"/>
      <c r="Q8" s="12"/>
      <c r="R8" s="12"/>
      <c r="S8" s="12"/>
    </row>
    <row r="9" spans="1:19" ht="15.75">
      <c r="A9" s="15"/>
      <c r="B9" s="16" t="s">
        <v>32</v>
      </c>
      <c r="C9" s="17"/>
      <c r="D9" s="17"/>
      <c r="E9" s="17"/>
      <c r="F9" s="28"/>
      <c r="G9" s="28"/>
      <c r="H9" s="28"/>
      <c r="I9" s="28">
        <f>SUM(I5:I8)</f>
        <v>0</v>
      </c>
      <c r="J9" s="28">
        <f>SUM(J5:J8)</f>
        <v>0</v>
      </c>
      <c r="K9" s="18"/>
      <c r="L9" s="12"/>
      <c r="M9" s="12"/>
      <c r="N9" s="12"/>
      <c r="O9" s="12"/>
      <c r="P9" s="12"/>
      <c r="Q9" s="12"/>
      <c r="R9" s="12"/>
      <c r="S9" s="12"/>
    </row>
    <row r="10" spans="1:19" ht="15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ht="15.75">
      <c r="A11" s="12"/>
      <c r="B11" s="12" t="s">
        <v>57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ht="15.75">
      <c r="A12" s="12"/>
      <c r="B12" s="12" t="s">
        <v>66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15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ht="15.75">
      <c r="A14" s="12"/>
      <c r="B14" s="12" t="s">
        <v>45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ht="15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15.75">
      <c r="A16" s="12"/>
      <c r="B16" s="30" t="s">
        <v>52</v>
      </c>
      <c r="C16" s="1"/>
      <c r="D16" s="1"/>
      <c r="E16" s="1"/>
      <c r="F16" s="1"/>
      <c r="G16" s="1"/>
      <c r="H16" s="1"/>
      <c r="I16" s="1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ht="15.75">
      <c r="A17" s="12"/>
      <c r="B17" s="1" t="s">
        <v>50</v>
      </c>
      <c r="C17" s="1"/>
      <c r="D17" s="1"/>
      <c r="E17" s="1"/>
      <c r="F17" s="1"/>
      <c r="G17" s="1"/>
      <c r="H17" s="1"/>
      <c r="I17" s="1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5.75">
      <c r="A18" s="12"/>
      <c r="B18" s="1" t="s">
        <v>51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5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5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5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5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5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5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5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5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5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5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5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5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5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5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5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5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5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5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5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</sheetData>
  <sheetProtection selectLockedCells="1" selectUnlockedCells="1"/>
  <mergeCells count="1">
    <mergeCell ref="A3:K3"/>
  </mergeCells>
  <printOptions/>
  <pageMargins left="0.5201388888888889" right="0.4201388888888889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cp:lastPrinted>2012-05-31T09:49:37Z</cp:lastPrinted>
  <dcterms:modified xsi:type="dcterms:W3CDTF">2012-05-31T09:50:54Z</dcterms:modified>
  <cp:category/>
  <cp:version/>
  <cp:contentType/>
  <cp:contentStatus/>
</cp:coreProperties>
</file>