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9" activeTab="0"/>
  </bookViews>
  <sheets>
    <sheet name="1 Opaski ident." sheetId="1" r:id="rId1"/>
    <sheet name="2filtr do spirometru" sheetId="2" r:id="rId2"/>
    <sheet name="3Zaworki" sheetId="3" r:id="rId3"/>
    <sheet name="4pokrowce czepki" sheetId="4" r:id="rId4"/>
    <sheet name="5łacznik prosty 1" sheetId="5" r:id="rId5"/>
    <sheet name="6łacznik prosty 2" sheetId="6" r:id="rId6"/>
    <sheet name="7urodynamika" sheetId="7" r:id="rId7"/>
    <sheet name="8osprzęt do lapar" sheetId="8" r:id="rId8"/>
  </sheets>
  <definedNames/>
  <calcPr fullCalcOnLoad="1"/>
</workbook>
</file>

<file path=xl/sharedStrings.xml><?xml version="1.0" encoding="utf-8"?>
<sst xmlns="http://schemas.openxmlformats.org/spreadsheetml/2006/main" count="258" uniqueCount="93">
  <si>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</si>
  <si>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</si>
  <si>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</si>
  <si>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</si>
  <si>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</si>
  <si>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</si>
  <si>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</si>
  <si>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</si>
  <si>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</si>
  <si>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</si>
  <si>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</si>
  <si>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Opaska identyfikacyjna dla dzieci i dorosłych z zaoblonymi krawędziami (białe), z systemem bezpośredniego zapięcia bez konieczności przekładania końcówki</t>
  </si>
  <si>
    <t>szt</t>
  </si>
  <si>
    <t>33.68.00.00-0</t>
  </si>
  <si>
    <t>Opaska identyfikacyjna dla nowordków z zaoblonymi krawędziami (niebieskie i różowe),z systemem bezpośredniego zapięcia bez konieczności przekładania końcówki</t>
  </si>
  <si>
    <t>33.68.10.00-7</t>
  </si>
  <si>
    <t>Opaska staza nielateksowa automatyczna</t>
  </si>
  <si>
    <t>Osłonka na głowicę do USG</t>
  </si>
  <si>
    <t xml:space="preserve">Woreczek do moczu dla chłopców </t>
  </si>
  <si>
    <t>33.14.16.15-4</t>
  </si>
  <si>
    <t>Woreczek do moczu dla  dziewczynek</t>
  </si>
  <si>
    <t>Zatyczka do cewników budowa schodkowa z uchwytem, sterylna</t>
  </si>
  <si>
    <t>33.14.12.40-4</t>
  </si>
  <si>
    <t>Nakłuwacz półautomatyczny do nakłuwania pięty na fenyloketonurię gł.1,2mm; 1,8mm i 2,4mm lub palec na poziom cukru. Op a 200szt</t>
  </si>
  <si>
    <t>op</t>
  </si>
  <si>
    <t>33.14.14.11-4</t>
  </si>
  <si>
    <t>Wziernik ginekologiczny z blokadą przy obrocie o 90 stopni, rozm. S,M,L, jednorazowe sterylne</t>
  </si>
  <si>
    <t>33.14.00.00-3</t>
  </si>
  <si>
    <t>Tubusy jednorazowe anoskopowe dł.8cm śr.20mm</t>
  </si>
  <si>
    <t>33.16.80.00-5</t>
  </si>
  <si>
    <t>Tubusy jednorazowe proktoskopowe dł.13cm śr.20mm</t>
  </si>
  <si>
    <t>Tubusy jednorazowe signoiskopowe dł.25cm śr.20mm</t>
  </si>
  <si>
    <t>Rozcinacz klamer pępowinowych</t>
  </si>
  <si>
    <t>Zaciskacz do pępowiny dł. całkowita zaciskacza 5,6cm lub dłuższa, długość części ząbkowanej nie mniejsza niż 3,8cm, z blokadą uniemożliwiającą przesunięcie pępowiny do okragłego łącznika ramion zaciskacza, sterylny</t>
  </si>
  <si>
    <t>Razem</t>
  </si>
  <si>
    <t>Poz 1,2 ,14 próbki po 2szt</t>
  </si>
  <si>
    <t>Filtr antybakteryjny do badania spirometrycznego sterylny, jednorazowy, skutecznie filtruje bakterie i wirusy, nadaje się do badania wydechowego i wdechowego, chroni przed skutkami zakażenia pacjenta oraz skażeniem urządzenia, niski efekt tzw. "martwej przestrzeni" przy dużej szybkości przepływu</t>
  </si>
  <si>
    <t>33.16.22.00-5</t>
  </si>
  <si>
    <t>Zamawiający posiada spirometr Vitalograph, oferowane filtry muszą być kompatybilne ze spirometrem posiadanym przez zamawiajacego.</t>
  </si>
  <si>
    <t>Zaworek ssący jednorazowy x 20</t>
  </si>
  <si>
    <t>33.14.10.00-0</t>
  </si>
  <si>
    <t>Zaworek biopsyjny jednorazowy x 20</t>
  </si>
  <si>
    <t>Zamawijący posiada bronchofiberoskop BF-PE 2 firmy Olympus</t>
  </si>
  <si>
    <t>Sterylny pokrowiec na przewody do artroskopii lub laparoskopii o wymiarach 16 x 200cm, wykonany z mocnej przezroczystej folii PE, teleskopowo złożony z taśmami do mocowania na końcówkach</t>
  </si>
  <si>
    <t>Sterylny pokrowiec na aparaturę, o średnicy zewnętrznej 80cm( okrywającej kopułę aparatu), wewnętrzna średnica pokrowca po rozciągnięciu gumki od 100-120cm, wykonany z mocnej przezroczystej folii PE, ściągnięty wyjątkowo elastyczną gumką umożliwiającą łatwe nałożenie na przyrząd</t>
  </si>
  <si>
    <t xml:space="preserve">Sterylna osłona chirurgiczna na kończynę o wymiarach (37 x 75cm), wykonana z mocnego laminatu nieprzemakalnego, służaca do zabiegu artroskopii kolana, dodatkowo dwie taśmy lepne (10 x 50cm)  do zamocowania osłony na kończynie </t>
  </si>
  <si>
    <t>Sterylny pełnoochronny fartuch chirurgiczny, wykonany w całości z włókniny bawełnopodobnej typu SONTARA, posiadającej wysokie właściwości oddechowe;nieprzemakalne wstawki w przedniej części i w rękawach chronią operatora przed przenikaniem płynów, u góry zapinany na rzep, rekawy wykończone elastycznym, bawełnianym mankietem, troki łączone kartonikiem, sposób założenia i konstrukcja pozwala na aplikacje fartucha zapewniająca zachowanie sterylności zarówno z przodu jak i z tyłu operatora, rozmiar L</t>
  </si>
  <si>
    <t>Czepek chirurgiczny uniwersalny o kroju furażerki wykonany w części bocznej z włókniny pochłaniającej pot, zaś w części górnej z włókniny perforowanej wiązany na troki.Sposób pakowania w kartoniki gwarantuje higieniczne przechowywanie i wyjmowanie</t>
  </si>
  <si>
    <t>Okrągły czepek chirurgiczny wykonany z lekkiej, przewiewnej wlókniny, ściągnięty lekką gumką.Sposób pakowania w kartoniki gwarantuje higieniczne przechowywanie i wyjmowanie.</t>
  </si>
  <si>
    <t>Fartuch higieniczny wykonany z włókniny polipropylenowej,stanowiącej barierę dla mikroorganizmów, o dobrej przepuszczalności powietrza, wiązany na troki, rękawy wykończone elastyczną gumką, posiadający przedłużone poły do zakładania na plecach, nie toksyczny, nie pylący, rozmiar XL,L.</t>
  </si>
  <si>
    <t>Fartuch foliowy</t>
  </si>
  <si>
    <t xml:space="preserve">Maska chirurgiczna trójwarstwowa pełnobarierowa zawiązywana na troki, wykonana z wysokiej jakości włóknin nie powodujących podrażnień skóry.Sposób pakowania w kartoniki gwarantuje higieniczne przechowywanie i wyjmowanie. </t>
  </si>
  <si>
    <t>Łącznik prosty z zastawką bezzwrotną dł. min 150cm kompatybilny z systemem Medrad Stellant o min.obciążeniu 300PSI.</t>
  </si>
  <si>
    <t>Próbka 1szt</t>
  </si>
  <si>
    <t>Łącznik prosty z zastawką bezzwrotną 325 PSI dł.25cm kompatybilny ze sprzętem jednorazowym do automatycznego wstrzykiwacza kontrastu Optisar Elite</t>
  </si>
  <si>
    <t>Kod katalogowy, nazwa, producent</t>
  </si>
  <si>
    <t>Cewnik 2-kanałowy do cystometrii 8 Fr zintegrowany z linią manometryczną</t>
  </si>
  <si>
    <t>33.14.12.00-2</t>
  </si>
  <si>
    <t>Cewnik rektalny 1-kanałowy 5 Fr z balonikiem, zintegorowany z linią manometryczną</t>
  </si>
  <si>
    <t>Linia manometryczna do urodynamiki</t>
  </si>
  <si>
    <t>33.19.41.00-7</t>
  </si>
  <si>
    <t>Przewód do pompy OBS 275/C do aparatu Alpha firmy MMS</t>
  </si>
  <si>
    <t>Zamawiający posiada aparat Alpha firmy MMS</t>
  </si>
  <si>
    <t>Wartośc brutto</t>
  </si>
  <si>
    <t>Zestaw drenów silikonowych do insulfilacji, do Endofloratora, sterylizowane</t>
  </si>
  <si>
    <t>33.14.16.40-8</t>
  </si>
  <si>
    <t>Jednorazowe dreny do histeroskopii x 10szt</t>
  </si>
  <si>
    <t>Jednorazowe dreny do laparoskopii x 10szt</t>
  </si>
  <si>
    <t>Jednorazowe filtry bakteryjne x 10szt</t>
  </si>
  <si>
    <t>Kabel wysokiej czestotliwości monopolarny do diatermii</t>
  </si>
  <si>
    <t>Zamawiający posiada laparoskop firmy K.STORZ oraz diatermię ERBE VIO 300D</t>
  </si>
  <si>
    <t>Sterylny pełnoochronny fartuch chirurgiczny, wykonany w całości z włókniny bawełnopodobnej typu SONTARA, posiadającej wysokie właściwości oddechowe;nieprzemakalne wstawki w przedniej części i w rękawach chronią operatora przed przenikaniem płynów, u góry zapinany na rzep, rękawy wykończone elastycznym, bawełnianym mankietem, troki łączone kartonikiem, sposób złożenia i konstrukcja pozwala na aplikację fartucha zapewniającą zachowanie sterylności zarówno z przodu jak i z tyłu operatora, rozmiar XL</t>
  </si>
  <si>
    <t>PAKIET 1 - opaski, worki do moczu</t>
  </si>
  <si>
    <t>PAKIET 2 - filtry do spirometrii</t>
  </si>
  <si>
    <t>PAKIET 3 - zaworki do bronchofiberoskopu</t>
  </si>
  <si>
    <t>PAKIET 4 - pokrowce,czepki, maski</t>
  </si>
  <si>
    <t>PAKIET 5 – łącznik prosty 1</t>
  </si>
  <si>
    <t>PAKIET 6 - łącznik prosty 2</t>
  </si>
  <si>
    <t>PAKIET 8 -osprzęt do laparoskopu</t>
  </si>
  <si>
    <t>Próbki w poz. 1, 2 i 3 po 1 szt</t>
  </si>
  <si>
    <t>próbka w ilości 1 szt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</si>
  <si>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</si>
  <si>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</si>
  <si>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</si>
  <si>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</si>
  <si>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</si>
  <si>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</si>
  <si>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</si>
  <si>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</si>
  <si>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w tym vat…………..              Słownie:………………………………………………………….</t>
  </si>
  <si>
    <t>netto:………………….          Słownie: ………………………………………………………………………..</t>
  </si>
  <si>
    <r>
      <t>Wartość brutto : ……………</t>
    </r>
    <r>
      <rPr>
        <sz val="12"/>
        <rFont val="Times New Roman CE"/>
        <family val="0"/>
      </rPr>
      <t>S</t>
    </r>
    <r>
      <rPr>
        <sz val="12"/>
        <rFont val="Times New Roman CE"/>
        <family val="1"/>
      </rPr>
      <t>łownie:………………………………………………………….</t>
    </r>
  </si>
  <si>
    <t>PAKIET 7 -urodynamika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</si>
</sst>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i/>
      <sz val="10"/>
      <name val="Arial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3" fillId="0" borderId="5" xfId="0" applyFont="1" applyBorder="1" applyAlignment="1">
      <alignment horizontal="right"/>
    </xf>
    <xf numFmtId="2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47.00390625" style="0" customWidth="1"/>
    <col min="3" max="3" width="4.375" style="0" customWidth="1"/>
    <col min="4" max="4" width="12.00390625" style="0" customWidth="1"/>
    <col min="5" max="5" width="7.875" style="0" customWidth="1"/>
    <col min="6" max="6" width="8.125" style="0" customWidth="1"/>
    <col min="7" max="7" width="6.75390625" style="0" customWidth="1"/>
    <col min="8" max="8" width="7.75390625" style="0" customWidth="1"/>
    <col min="9" max="10" width="10.125" style="0" customWidth="1"/>
    <col min="11" max="11" width="13.25390625" style="0" customWidth="1"/>
  </cols>
  <sheetData>
    <row r="1" ht="12.75">
      <c r="I1" s="45" t="s">
        <v>81</v>
      </c>
    </row>
    <row r="2" spans="1:11" ht="22.5">
      <c r="A2" s="35" t="s">
        <v>72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62.2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2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66.75" customHeight="1">
      <c r="A4" s="2">
        <v>1</v>
      </c>
      <c r="B4" s="4" t="s">
        <v>11</v>
      </c>
      <c r="C4" s="5" t="s">
        <v>12</v>
      </c>
      <c r="D4" s="5"/>
      <c r="E4" s="5">
        <v>1250</v>
      </c>
      <c r="F4" s="38"/>
      <c r="G4" s="41"/>
      <c r="H4" s="38">
        <f>(F4*G4)+F4</f>
        <v>0</v>
      </c>
      <c r="I4" s="38">
        <f>(E4*F4)</f>
        <v>0</v>
      </c>
      <c r="J4" s="38">
        <f>(I4*G4)+I4</f>
        <v>0</v>
      </c>
      <c r="K4" s="5" t="s">
        <v>13</v>
      </c>
    </row>
    <row r="5" spans="1:11" ht="63">
      <c r="A5" s="2">
        <v>2</v>
      </c>
      <c r="B5" s="4" t="s">
        <v>14</v>
      </c>
      <c r="C5" s="5" t="s">
        <v>12</v>
      </c>
      <c r="D5" s="5"/>
      <c r="E5" s="5">
        <v>1700</v>
      </c>
      <c r="F5" s="38"/>
      <c r="G5" s="41"/>
      <c r="H5" s="38">
        <f aca="true" t="shared" si="0" ref="H5:H17">(F5*G5)+F5</f>
        <v>0</v>
      </c>
      <c r="I5" s="38">
        <f aca="true" t="shared" si="1" ref="I5:I18">(E5*F5)</f>
        <v>0</v>
      </c>
      <c r="J5" s="38">
        <f aca="true" t="shared" si="2" ref="J5:J18">(I5*G5)+I5</f>
        <v>0</v>
      </c>
      <c r="K5" s="5" t="s">
        <v>15</v>
      </c>
    </row>
    <row r="6" spans="1:11" ht="15.75">
      <c r="A6" s="2">
        <v>3</v>
      </c>
      <c r="B6" s="5" t="s">
        <v>16</v>
      </c>
      <c r="C6" s="5" t="s">
        <v>12</v>
      </c>
      <c r="D6" s="5"/>
      <c r="E6" s="5">
        <v>60</v>
      </c>
      <c r="F6" s="38"/>
      <c r="G6" s="41"/>
      <c r="H6" s="38">
        <f t="shared" si="0"/>
        <v>0</v>
      </c>
      <c r="I6" s="38">
        <f t="shared" si="1"/>
        <v>0</v>
      </c>
      <c r="J6" s="38">
        <f t="shared" si="2"/>
        <v>0</v>
      </c>
      <c r="K6" s="5" t="s">
        <v>13</v>
      </c>
    </row>
    <row r="7" spans="1:11" ht="15.75">
      <c r="A7" s="2">
        <v>4</v>
      </c>
      <c r="B7" s="5" t="s">
        <v>17</v>
      </c>
      <c r="C7" s="5" t="s">
        <v>12</v>
      </c>
      <c r="D7" s="5"/>
      <c r="E7" s="5">
        <v>1950</v>
      </c>
      <c r="F7" s="38"/>
      <c r="G7" s="41"/>
      <c r="H7" s="38">
        <f t="shared" si="0"/>
        <v>0</v>
      </c>
      <c r="I7" s="38">
        <f t="shared" si="1"/>
        <v>0</v>
      </c>
      <c r="J7" s="38">
        <f t="shared" si="2"/>
        <v>0</v>
      </c>
      <c r="K7" s="5" t="s">
        <v>13</v>
      </c>
    </row>
    <row r="8" spans="1:11" ht="15.75">
      <c r="A8" s="2">
        <v>5</v>
      </c>
      <c r="B8" s="5" t="s">
        <v>18</v>
      </c>
      <c r="C8" s="5" t="s">
        <v>12</v>
      </c>
      <c r="D8" s="5"/>
      <c r="E8" s="5">
        <v>600</v>
      </c>
      <c r="F8" s="38"/>
      <c r="G8" s="41"/>
      <c r="H8" s="38">
        <f t="shared" si="0"/>
        <v>0</v>
      </c>
      <c r="I8" s="38">
        <f t="shared" si="1"/>
        <v>0</v>
      </c>
      <c r="J8" s="38">
        <f t="shared" si="2"/>
        <v>0</v>
      </c>
      <c r="K8" s="5" t="s">
        <v>19</v>
      </c>
    </row>
    <row r="9" spans="1:11" ht="15.75">
      <c r="A9" s="2">
        <v>6</v>
      </c>
      <c r="B9" s="5" t="s">
        <v>20</v>
      </c>
      <c r="C9" s="5" t="s">
        <v>12</v>
      </c>
      <c r="D9" s="5"/>
      <c r="E9" s="5">
        <v>750</v>
      </c>
      <c r="F9" s="38"/>
      <c r="G9" s="41"/>
      <c r="H9" s="38">
        <f t="shared" si="0"/>
        <v>0</v>
      </c>
      <c r="I9" s="38">
        <f t="shared" si="1"/>
        <v>0</v>
      </c>
      <c r="J9" s="38">
        <f t="shared" si="2"/>
        <v>0</v>
      </c>
      <c r="K9" s="5" t="s">
        <v>19</v>
      </c>
    </row>
    <row r="10" spans="1:11" ht="31.5">
      <c r="A10" s="2">
        <v>7</v>
      </c>
      <c r="B10" s="4" t="s">
        <v>21</v>
      </c>
      <c r="C10" s="5" t="s">
        <v>12</v>
      </c>
      <c r="D10" s="5"/>
      <c r="E10" s="5">
        <v>100</v>
      </c>
      <c r="F10" s="38"/>
      <c r="G10" s="41"/>
      <c r="H10" s="38">
        <f t="shared" si="0"/>
        <v>0</v>
      </c>
      <c r="I10" s="38">
        <f t="shared" si="1"/>
        <v>0</v>
      </c>
      <c r="J10" s="38">
        <f t="shared" si="2"/>
        <v>0</v>
      </c>
      <c r="K10" s="5" t="s">
        <v>22</v>
      </c>
    </row>
    <row r="11" spans="1:11" ht="47.25">
      <c r="A11" s="2">
        <v>8</v>
      </c>
      <c r="B11" s="4" t="s">
        <v>23</v>
      </c>
      <c r="C11" s="5" t="s">
        <v>24</v>
      </c>
      <c r="D11" s="5"/>
      <c r="E11" s="5">
        <v>2</v>
      </c>
      <c r="F11" s="38"/>
      <c r="G11" s="41"/>
      <c r="H11" s="38">
        <f t="shared" si="0"/>
        <v>0</v>
      </c>
      <c r="I11" s="38">
        <f t="shared" si="1"/>
        <v>0</v>
      </c>
      <c r="J11" s="38">
        <f t="shared" si="2"/>
        <v>0</v>
      </c>
      <c r="K11" s="5" t="s">
        <v>25</v>
      </c>
    </row>
    <row r="12" spans="1:11" ht="39" customHeight="1">
      <c r="A12" s="2">
        <v>9</v>
      </c>
      <c r="B12" s="4" t="s">
        <v>26</v>
      </c>
      <c r="C12" s="5" t="s">
        <v>12</v>
      </c>
      <c r="D12" s="5"/>
      <c r="E12" s="5">
        <v>200</v>
      </c>
      <c r="F12" s="38"/>
      <c r="G12" s="41"/>
      <c r="H12" s="38">
        <f t="shared" si="0"/>
        <v>0</v>
      </c>
      <c r="I12" s="38">
        <f t="shared" si="1"/>
        <v>0</v>
      </c>
      <c r="J12" s="38">
        <f t="shared" si="2"/>
        <v>0</v>
      </c>
      <c r="K12" s="5" t="s">
        <v>27</v>
      </c>
    </row>
    <row r="13" spans="1:11" ht="15.75">
      <c r="A13" s="2">
        <v>10</v>
      </c>
      <c r="B13" s="4" t="s">
        <v>28</v>
      </c>
      <c r="C13" s="5" t="s">
        <v>12</v>
      </c>
      <c r="D13" s="5"/>
      <c r="E13" s="5">
        <v>10</v>
      </c>
      <c r="F13" s="38"/>
      <c r="G13" s="41"/>
      <c r="H13" s="38">
        <f t="shared" si="0"/>
        <v>0</v>
      </c>
      <c r="I13" s="38">
        <f t="shared" si="1"/>
        <v>0</v>
      </c>
      <c r="J13" s="38">
        <f t="shared" si="2"/>
        <v>0</v>
      </c>
      <c r="K13" s="5" t="s">
        <v>29</v>
      </c>
    </row>
    <row r="14" spans="1:11" ht="31.5">
      <c r="A14" s="2">
        <v>11</v>
      </c>
      <c r="B14" s="4" t="s">
        <v>30</v>
      </c>
      <c r="C14" s="5" t="s">
        <v>12</v>
      </c>
      <c r="D14" s="5"/>
      <c r="E14" s="5">
        <v>60</v>
      </c>
      <c r="F14" s="38"/>
      <c r="G14" s="41"/>
      <c r="H14" s="38">
        <f t="shared" si="0"/>
        <v>0</v>
      </c>
      <c r="I14" s="38">
        <f t="shared" si="1"/>
        <v>0</v>
      </c>
      <c r="J14" s="38">
        <f t="shared" si="2"/>
        <v>0</v>
      </c>
      <c r="K14" s="5" t="s">
        <v>29</v>
      </c>
    </row>
    <row r="15" spans="1:11" ht="31.5">
      <c r="A15" s="2">
        <v>12</v>
      </c>
      <c r="B15" s="4" t="s">
        <v>31</v>
      </c>
      <c r="C15" s="5" t="s">
        <v>12</v>
      </c>
      <c r="D15" s="5"/>
      <c r="E15" s="5">
        <v>60</v>
      </c>
      <c r="F15" s="38"/>
      <c r="G15" s="41"/>
      <c r="H15" s="38">
        <f t="shared" si="0"/>
        <v>0</v>
      </c>
      <c r="I15" s="38">
        <f t="shared" si="1"/>
        <v>0</v>
      </c>
      <c r="J15" s="38">
        <f t="shared" si="2"/>
        <v>0</v>
      </c>
      <c r="K15" s="5" t="s">
        <v>29</v>
      </c>
    </row>
    <row r="16" spans="1:11" ht="15.75">
      <c r="A16" s="2">
        <v>13</v>
      </c>
      <c r="B16" s="4" t="s">
        <v>32</v>
      </c>
      <c r="C16" s="5" t="s">
        <v>12</v>
      </c>
      <c r="D16" s="5"/>
      <c r="E16" s="5">
        <v>3</v>
      </c>
      <c r="F16" s="38"/>
      <c r="G16" s="41"/>
      <c r="H16" s="38">
        <f t="shared" si="0"/>
        <v>0</v>
      </c>
      <c r="I16" s="38">
        <f t="shared" si="1"/>
        <v>0</v>
      </c>
      <c r="J16" s="38">
        <f t="shared" si="2"/>
        <v>0</v>
      </c>
      <c r="K16" s="5" t="s">
        <v>25</v>
      </c>
    </row>
    <row r="17" spans="1:11" ht="78.75">
      <c r="A17" s="2">
        <v>14</v>
      </c>
      <c r="B17" s="4" t="s">
        <v>33</v>
      </c>
      <c r="C17" s="5" t="s">
        <v>12</v>
      </c>
      <c r="D17" s="5"/>
      <c r="E17" s="5">
        <v>700</v>
      </c>
      <c r="F17" s="38"/>
      <c r="G17" s="41"/>
      <c r="H17" s="38">
        <f t="shared" si="0"/>
        <v>0</v>
      </c>
      <c r="I17" s="38">
        <f t="shared" si="1"/>
        <v>0</v>
      </c>
      <c r="J17" s="38">
        <f t="shared" si="2"/>
        <v>0</v>
      </c>
      <c r="K17" s="5" t="s">
        <v>13</v>
      </c>
    </row>
    <row r="18" spans="1:11" ht="15.75">
      <c r="A18" s="5"/>
      <c r="B18" s="6" t="s">
        <v>34</v>
      </c>
      <c r="C18" s="7"/>
      <c r="D18" s="7"/>
      <c r="E18" s="7"/>
      <c r="F18" s="39"/>
      <c r="G18" s="39"/>
      <c r="H18" s="39"/>
      <c r="I18" s="38">
        <f>SUM(I4:I17)</f>
        <v>0</v>
      </c>
      <c r="J18" s="38">
        <f>SUM(J4:J17)</f>
        <v>0</v>
      </c>
      <c r="K18" s="5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 t="s">
        <v>35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46" t="s">
        <v>91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 t="s">
        <v>89</v>
      </c>
      <c r="C24" s="1"/>
      <c r="D24" s="1"/>
      <c r="E24" s="1"/>
      <c r="F24" s="1"/>
      <c r="G24" s="1"/>
      <c r="H24" s="1"/>
      <c r="I24" s="1"/>
      <c r="J24" s="1"/>
      <c r="K24" s="1"/>
    </row>
    <row r="25" ht="16.5" customHeight="1">
      <c r="B25" s="1" t="s">
        <v>90</v>
      </c>
    </row>
  </sheetData>
  <sheetProtection selectLockedCells="1" selectUnlockedCells="1"/>
  <mergeCells count="1">
    <mergeCell ref="A2:J2"/>
  </mergeCells>
  <printOptions/>
  <pageMargins left="0.3701388888888889" right="0.44027777777777777" top="0.3597222222222222" bottom="0.5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12" sqref="B12:I14"/>
    </sheetView>
  </sheetViews>
  <sheetFormatPr defaultColWidth="9.00390625" defaultRowHeight="12.75"/>
  <cols>
    <col min="1" max="1" width="4.75390625" style="0" customWidth="1"/>
    <col min="2" max="2" width="47.75390625" style="0" customWidth="1"/>
    <col min="3" max="3" width="4.625" style="0" customWidth="1"/>
    <col min="4" max="4" width="11.75390625" style="0" customWidth="1"/>
    <col min="5" max="5" width="6.75390625" style="0" customWidth="1"/>
    <col min="6" max="6" width="9.75390625" style="0" customWidth="1"/>
    <col min="7" max="7" width="6.125" style="0" customWidth="1"/>
    <col min="8" max="8" width="7.875" style="0" customWidth="1"/>
    <col min="9" max="9" width="9.875" style="0" customWidth="1"/>
    <col min="10" max="10" width="8.625" style="0" customWidth="1"/>
    <col min="11" max="11" width="13.37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45" t="s">
        <v>82</v>
      </c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2.5">
      <c r="A4" s="35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3">
      <c r="A6" s="2" t="s">
        <v>0</v>
      </c>
      <c r="B6" s="2" t="s">
        <v>1</v>
      </c>
      <c r="C6" s="2" t="s">
        <v>2</v>
      </c>
      <c r="D6" s="3" t="s">
        <v>3</v>
      </c>
      <c r="E6" s="5" t="s">
        <v>4</v>
      </c>
      <c r="F6" s="3" t="s">
        <v>5</v>
      </c>
      <c r="G6" s="2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10.25">
      <c r="A7" s="2">
        <v>1</v>
      </c>
      <c r="B7" s="4" t="s">
        <v>36</v>
      </c>
      <c r="C7" s="2" t="s">
        <v>12</v>
      </c>
      <c r="D7" s="2"/>
      <c r="E7" s="5">
        <v>100</v>
      </c>
      <c r="F7" s="38"/>
      <c r="G7" s="41"/>
      <c r="H7" s="38">
        <f>(F7*G7)+F7</f>
        <v>0</v>
      </c>
      <c r="I7" s="38">
        <f>(E7*F7)</f>
        <v>0</v>
      </c>
      <c r="J7" s="38">
        <f>(I7*G7)+I7</f>
        <v>0</v>
      </c>
      <c r="K7" s="5" t="s">
        <v>37</v>
      </c>
    </row>
    <row r="8" spans="1:11" ht="15.75">
      <c r="A8" s="5"/>
      <c r="B8" s="6" t="s">
        <v>34</v>
      </c>
      <c r="C8" s="7"/>
      <c r="D8" s="7"/>
      <c r="E8" s="7"/>
      <c r="F8" s="39"/>
      <c r="G8" s="39"/>
      <c r="H8" s="39"/>
      <c r="I8" s="39">
        <f>SUM(I7)</f>
        <v>0</v>
      </c>
      <c r="J8" s="40">
        <f>SUM(J7)</f>
        <v>0</v>
      </c>
      <c r="K8" s="8"/>
    </row>
    <row r="9" spans="1:11" ht="15.75">
      <c r="A9" s="9"/>
      <c r="B9" s="9"/>
      <c r="C9" s="9"/>
      <c r="D9" s="9"/>
      <c r="E9" s="9"/>
      <c r="F9" s="9"/>
      <c r="G9" s="9"/>
      <c r="H9" s="9"/>
      <c r="I9" s="9"/>
      <c r="J9" s="9"/>
      <c r="K9" s="1"/>
    </row>
    <row r="10" spans="1:11" ht="15.75">
      <c r="A10" s="9"/>
      <c r="B10" s="9" t="s">
        <v>38</v>
      </c>
      <c r="C10" s="9"/>
      <c r="D10" s="9"/>
      <c r="E10" s="9"/>
      <c r="F10" s="9"/>
      <c r="G10" s="9"/>
      <c r="H10" s="9"/>
      <c r="I10" s="9"/>
      <c r="J10" s="9"/>
      <c r="K10" s="1"/>
    </row>
    <row r="11" spans="1:1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1"/>
    </row>
    <row r="12" spans="1:11" ht="15.75">
      <c r="A12" s="9"/>
      <c r="B12" s="46" t="s">
        <v>91</v>
      </c>
      <c r="C12" s="1"/>
      <c r="D12" s="1"/>
      <c r="E12" s="1"/>
      <c r="F12" s="1"/>
      <c r="G12" s="1"/>
      <c r="H12" s="1"/>
      <c r="I12" s="1"/>
      <c r="J12" s="9"/>
      <c r="K12" s="1"/>
    </row>
    <row r="13" spans="1:11" ht="15.75">
      <c r="A13" s="9"/>
      <c r="B13" s="1" t="s">
        <v>89</v>
      </c>
      <c r="C13" s="1"/>
      <c r="D13" s="1"/>
      <c r="E13" s="1"/>
      <c r="F13" s="1"/>
      <c r="G13" s="1"/>
      <c r="H13" s="1"/>
      <c r="I13" s="1"/>
      <c r="J13" s="9"/>
      <c r="K13" s="1"/>
    </row>
    <row r="14" spans="1:11" ht="15.75">
      <c r="A14" s="9"/>
      <c r="B14" s="1" t="s">
        <v>90</v>
      </c>
      <c r="J14" s="9"/>
      <c r="K14" s="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1"/>
    </row>
    <row r="16" spans="1:1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1"/>
    </row>
    <row r="17" spans="1:11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1"/>
    </row>
    <row r="18" spans="1:11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1"/>
    </row>
    <row r="19" spans="1:11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1"/>
    </row>
    <row r="20" spans="1:1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1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 selectLockedCells="1" selectUnlockedCells="1"/>
  <mergeCells count="1">
    <mergeCell ref="A4:J4"/>
  </mergeCells>
  <printOptions/>
  <pageMargins left="0.3798611111111111" right="0.30972222222222223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B11" sqref="B11:I13"/>
    </sheetView>
  </sheetViews>
  <sheetFormatPr defaultColWidth="9.00390625" defaultRowHeight="12.75"/>
  <cols>
    <col min="1" max="1" width="3.875" style="0" customWidth="1"/>
    <col min="2" max="2" width="44.25390625" style="0" customWidth="1"/>
    <col min="3" max="3" width="5.125" style="0" customWidth="1"/>
    <col min="4" max="4" width="12.125" style="0" customWidth="1"/>
    <col min="5" max="5" width="8.375" style="0" customWidth="1"/>
    <col min="7" max="7" width="5.375" style="0" customWidth="1"/>
    <col min="8" max="8" width="8.125" style="0" customWidth="1"/>
    <col min="10" max="10" width="8.375" style="0" customWidth="1"/>
    <col min="11" max="11" width="14.25390625" style="0" customWidth="1"/>
  </cols>
  <sheetData>
    <row r="1" ht="12.75">
      <c r="I1" s="45" t="s">
        <v>83</v>
      </c>
    </row>
    <row r="2" spans="1:13" ht="23.25">
      <c r="A2" s="36" t="s">
        <v>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1"/>
      <c r="M2" s="11"/>
    </row>
    <row r="3" spans="1:1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61.5" customHeight="1">
      <c r="A4" s="13" t="s">
        <v>0</v>
      </c>
      <c r="B4" s="13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3" t="s">
        <v>6</v>
      </c>
      <c r="H4" s="14" t="s">
        <v>7</v>
      </c>
      <c r="I4" s="14" t="s">
        <v>8</v>
      </c>
      <c r="J4" s="14" t="s">
        <v>9</v>
      </c>
      <c r="K4" s="13" t="s">
        <v>10</v>
      </c>
      <c r="L4" s="12"/>
      <c r="M4" s="12"/>
    </row>
    <row r="5" spans="1:13" ht="15.75">
      <c r="A5" s="15">
        <v>1</v>
      </c>
      <c r="B5" s="15" t="s">
        <v>39</v>
      </c>
      <c r="C5" s="13" t="s">
        <v>24</v>
      </c>
      <c r="D5" s="15"/>
      <c r="E5" s="15">
        <v>5</v>
      </c>
      <c r="F5" s="16"/>
      <c r="G5" s="44"/>
      <c r="H5" s="16">
        <f>(F5*G5)+F5</f>
        <v>0</v>
      </c>
      <c r="I5" s="42">
        <f>(E5*F5)</f>
        <v>0</v>
      </c>
      <c r="J5" s="16">
        <f>(I5*G5)+I5</f>
        <v>0</v>
      </c>
      <c r="K5" s="15" t="s">
        <v>40</v>
      </c>
      <c r="L5" s="12"/>
      <c r="M5" s="12"/>
    </row>
    <row r="6" spans="1:13" ht="15.75">
      <c r="A6" s="15">
        <v>2</v>
      </c>
      <c r="B6" s="15" t="s">
        <v>41</v>
      </c>
      <c r="C6" s="13" t="s">
        <v>24</v>
      </c>
      <c r="D6" s="15"/>
      <c r="E6" s="15">
        <v>5</v>
      </c>
      <c r="F6" s="16"/>
      <c r="G6" s="44"/>
      <c r="H6" s="16">
        <f>(F6*G6)+F6</f>
        <v>0</v>
      </c>
      <c r="I6" s="42">
        <f>(E6*F6)</f>
        <v>0</v>
      </c>
      <c r="J6" s="16">
        <f>(I6*G6)+I6</f>
        <v>0</v>
      </c>
      <c r="K6" s="15" t="s">
        <v>40</v>
      </c>
      <c r="L6" s="12"/>
      <c r="M6" s="12"/>
    </row>
    <row r="7" spans="1:13" ht="15.75">
      <c r="A7" s="15"/>
      <c r="B7" s="17" t="s">
        <v>34</v>
      </c>
      <c r="C7" s="18"/>
      <c r="D7" s="18"/>
      <c r="E7" s="18"/>
      <c r="F7" s="43"/>
      <c r="G7" s="43"/>
      <c r="H7" s="43"/>
      <c r="I7" s="43">
        <f>SUM(I5:I6)</f>
        <v>0</v>
      </c>
      <c r="J7" s="43">
        <f>SUM(J5:J6)</f>
        <v>0</v>
      </c>
      <c r="K7" s="19"/>
      <c r="L7" s="12"/>
      <c r="M7" s="12"/>
    </row>
    <row r="9" ht="15.75">
      <c r="B9" s="20" t="s">
        <v>42</v>
      </c>
    </row>
    <row r="11" spans="2:9" ht="15.75">
      <c r="B11" s="46" t="s">
        <v>91</v>
      </c>
      <c r="C11" s="1"/>
      <c r="D11" s="1"/>
      <c r="E11" s="1"/>
      <c r="F11" s="1"/>
      <c r="G11" s="1"/>
      <c r="H11" s="1"/>
      <c r="I11" s="1"/>
    </row>
    <row r="12" spans="2:9" ht="15.75">
      <c r="B12" s="1" t="s">
        <v>89</v>
      </c>
      <c r="C12" s="1"/>
      <c r="D12" s="1"/>
      <c r="E12" s="1"/>
      <c r="F12" s="1"/>
      <c r="G12" s="1"/>
      <c r="H12" s="1"/>
      <c r="I12" s="1"/>
    </row>
    <row r="13" ht="15.75">
      <c r="B13" s="1" t="s">
        <v>90</v>
      </c>
    </row>
  </sheetData>
  <sheetProtection selectLockedCells="1" selectUnlockedCells="1"/>
  <mergeCells count="1">
    <mergeCell ref="A2:K2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19" sqref="B19:I21"/>
    </sheetView>
  </sheetViews>
  <sheetFormatPr defaultColWidth="9.00390625" defaultRowHeight="12.75"/>
  <cols>
    <col min="1" max="1" width="4.125" style="0" customWidth="1"/>
    <col min="2" max="2" width="47.625" style="0" customWidth="1"/>
    <col min="3" max="3" width="4.875" style="0" customWidth="1"/>
    <col min="4" max="4" width="11.75390625" style="0" customWidth="1"/>
    <col min="5" max="5" width="7.875" style="0" customWidth="1"/>
    <col min="6" max="6" width="9.625" style="0" customWidth="1"/>
    <col min="7" max="7" width="6.25390625" style="0" customWidth="1"/>
    <col min="8" max="8" width="8.375" style="0" customWidth="1"/>
    <col min="9" max="10" width="9.375" style="0" customWidth="1"/>
    <col min="11" max="11" width="13.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45" t="s">
        <v>84</v>
      </c>
      <c r="J1" s="1"/>
      <c r="K1" s="1"/>
    </row>
    <row r="2" spans="1:11" ht="22.5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3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3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63">
      <c r="A5" s="2">
        <v>1</v>
      </c>
      <c r="B5" s="4" t="s">
        <v>43</v>
      </c>
      <c r="C5" s="2" t="s">
        <v>12</v>
      </c>
      <c r="D5" s="2"/>
      <c r="E5" s="22">
        <v>1650</v>
      </c>
      <c r="F5" s="38"/>
      <c r="G5" s="41"/>
      <c r="H5" s="38">
        <f>(F5*G5)+F5</f>
        <v>0</v>
      </c>
      <c r="I5" s="38">
        <f>(E5*F5)</f>
        <v>0</v>
      </c>
      <c r="J5" s="38">
        <f>(I5*G5)+I5</f>
        <v>0</v>
      </c>
      <c r="K5" s="5" t="s">
        <v>40</v>
      </c>
    </row>
    <row r="6" spans="1:11" ht="110.25">
      <c r="A6" s="2">
        <v>2</v>
      </c>
      <c r="B6" s="4" t="s">
        <v>44</v>
      </c>
      <c r="C6" s="2" t="s">
        <v>12</v>
      </c>
      <c r="D6" s="2"/>
      <c r="E6" s="5">
        <v>510</v>
      </c>
      <c r="F6" s="38"/>
      <c r="G6" s="41"/>
      <c r="H6" s="38">
        <f aca="true" t="shared" si="0" ref="H6:H14">(F6*G6)+F6</f>
        <v>0</v>
      </c>
      <c r="I6" s="38">
        <f aca="true" t="shared" si="1" ref="I6:I14">(E6*F6)</f>
        <v>0</v>
      </c>
      <c r="J6" s="38">
        <f aca="true" t="shared" si="2" ref="J6:J15">(I6*G6)+I6</f>
        <v>0</v>
      </c>
      <c r="K6" s="5" t="s">
        <v>40</v>
      </c>
    </row>
    <row r="7" spans="1:11" ht="78.75">
      <c r="A7" s="2">
        <v>3</v>
      </c>
      <c r="B7" s="4" t="s">
        <v>45</v>
      </c>
      <c r="C7" s="2" t="s">
        <v>12</v>
      </c>
      <c r="D7" s="2"/>
      <c r="E7" s="5">
        <v>360</v>
      </c>
      <c r="F7" s="38"/>
      <c r="G7" s="41"/>
      <c r="H7" s="38">
        <f t="shared" si="0"/>
        <v>0</v>
      </c>
      <c r="I7" s="38">
        <f t="shared" si="1"/>
        <v>0</v>
      </c>
      <c r="J7" s="38">
        <f t="shared" si="2"/>
        <v>0</v>
      </c>
      <c r="K7" s="5" t="s">
        <v>40</v>
      </c>
    </row>
    <row r="8" spans="1:11" ht="173.25">
      <c r="A8" s="2">
        <v>4</v>
      </c>
      <c r="B8" s="4" t="s">
        <v>46</v>
      </c>
      <c r="C8" s="2" t="s">
        <v>12</v>
      </c>
      <c r="D8" s="2"/>
      <c r="E8" s="5">
        <v>30</v>
      </c>
      <c r="F8" s="38"/>
      <c r="G8" s="41"/>
      <c r="H8" s="38">
        <f t="shared" si="0"/>
        <v>0</v>
      </c>
      <c r="I8" s="38">
        <f t="shared" si="1"/>
        <v>0</v>
      </c>
      <c r="J8" s="38">
        <f t="shared" si="2"/>
        <v>0</v>
      </c>
      <c r="K8" s="5" t="s">
        <v>40</v>
      </c>
    </row>
    <row r="9" spans="1:11" ht="193.5" customHeight="1">
      <c r="A9" s="2">
        <v>5</v>
      </c>
      <c r="B9" s="4" t="s">
        <v>71</v>
      </c>
      <c r="C9" s="2" t="s">
        <v>12</v>
      </c>
      <c r="D9" s="2"/>
      <c r="E9" s="5">
        <v>14</v>
      </c>
      <c r="F9" s="38"/>
      <c r="G9" s="41"/>
      <c r="H9" s="38">
        <f t="shared" si="0"/>
        <v>0</v>
      </c>
      <c r="I9" s="38">
        <f t="shared" si="1"/>
        <v>0</v>
      </c>
      <c r="J9" s="38">
        <f t="shared" si="2"/>
        <v>0</v>
      </c>
      <c r="K9" s="5" t="s">
        <v>40</v>
      </c>
    </row>
    <row r="10" spans="1:11" ht="94.5">
      <c r="A10" s="2">
        <v>6</v>
      </c>
      <c r="B10" s="4" t="s">
        <v>47</v>
      </c>
      <c r="C10" s="2"/>
      <c r="D10" s="2"/>
      <c r="E10" s="5">
        <v>9750</v>
      </c>
      <c r="F10" s="38"/>
      <c r="G10" s="41"/>
      <c r="H10" s="38">
        <f t="shared" si="0"/>
        <v>0</v>
      </c>
      <c r="I10" s="38">
        <f t="shared" si="1"/>
        <v>0</v>
      </c>
      <c r="J10" s="38">
        <f t="shared" si="2"/>
        <v>0</v>
      </c>
      <c r="K10" s="5" t="s">
        <v>40</v>
      </c>
    </row>
    <row r="11" spans="1:11" ht="63">
      <c r="A11" s="2">
        <v>7</v>
      </c>
      <c r="B11" s="4" t="s">
        <v>48</v>
      </c>
      <c r="C11" s="2" t="s">
        <v>12</v>
      </c>
      <c r="D11" s="2"/>
      <c r="E11" s="5">
        <v>5950</v>
      </c>
      <c r="F11" s="38"/>
      <c r="G11" s="41"/>
      <c r="H11" s="38">
        <f t="shared" si="0"/>
        <v>0</v>
      </c>
      <c r="I11" s="38">
        <f t="shared" si="1"/>
        <v>0</v>
      </c>
      <c r="J11" s="38">
        <f t="shared" si="2"/>
        <v>0</v>
      </c>
      <c r="K11" s="5" t="s">
        <v>40</v>
      </c>
    </row>
    <row r="12" spans="1:11" ht="110.25">
      <c r="A12" s="2">
        <v>8</v>
      </c>
      <c r="B12" s="4" t="s">
        <v>49</v>
      </c>
      <c r="C12" s="2" t="s">
        <v>12</v>
      </c>
      <c r="D12" s="2"/>
      <c r="E12" s="22">
        <v>3270</v>
      </c>
      <c r="F12" s="38"/>
      <c r="G12" s="41"/>
      <c r="H12" s="38">
        <f t="shared" si="0"/>
        <v>0</v>
      </c>
      <c r="I12" s="38">
        <f t="shared" si="1"/>
        <v>0</v>
      </c>
      <c r="J12" s="38">
        <f t="shared" si="2"/>
        <v>0</v>
      </c>
      <c r="K12" s="5" t="s">
        <v>40</v>
      </c>
    </row>
    <row r="13" spans="1:11" ht="15.75">
      <c r="A13" s="2">
        <v>9</v>
      </c>
      <c r="B13" s="5" t="s">
        <v>50</v>
      </c>
      <c r="C13" s="2" t="s">
        <v>12</v>
      </c>
      <c r="D13" s="2"/>
      <c r="E13" s="22">
        <v>1800</v>
      </c>
      <c r="F13" s="38"/>
      <c r="G13" s="41"/>
      <c r="H13" s="38">
        <f t="shared" si="0"/>
        <v>0</v>
      </c>
      <c r="I13" s="38">
        <f t="shared" si="1"/>
        <v>0</v>
      </c>
      <c r="J13" s="38">
        <f t="shared" si="2"/>
        <v>0</v>
      </c>
      <c r="K13" s="5" t="s">
        <v>40</v>
      </c>
    </row>
    <row r="14" spans="1:11" ht="90.75" customHeight="1">
      <c r="A14" s="2">
        <v>10</v>
      </c>
      <c r="B14" s="4" t="s">
        <v>51</v>
      </c>
      <c r="C14" s="2" t="s">
        <v>12</v>
      </c>
      <c r="D14" s="2"/>
      <c r="E14" s="22">
        <v>20100</v>
      </c>
      <c r="F14" s="38"/>
      <c r="G14" s="41"/>
      <c r="H14" s="38">
        <f t="shared" si="0"/>
        <v>0</v>
      </c>
      <c r="I14" s="38">
        <f t="shared" si="1"/>
        <v>0</v>
      </c>
      <c r="J14" s="38">
        <f t="shared" si="2"/>
        <v>0</v>
      </c>
      <c r="K14" s="5" t="s">
        <v>40</v>
      </c>
    </row>
    <row r="15" spans="1:11" ht="15.75">
      <c r="A15" s="5"/>
      <c r="B15" s="7" t="s">
        <v>34</v>
      </c>
      <c r="C15" s="7"/>
      <c r="D15" s="7"/>
      <c r="E15" s="7"/>
      <c r="F15" s="39"/>
      <c r="G15" s="39"/>
      <c r="H15" s="39"/>
      <c r="I15" s="39">
        <f>SUM(I5:I14)</f>
        <v>0</v>
      </c>
      <c r="J15" s="40">
        <f>SUM(J5:J14)</f>
        <v>0</v>
      </c>
      <c r="K15" s="8"/>
    </row>
    <row r="16" spans="1:1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1"/>
    </row>
    <row r="17" spans="1:11" ht="15.75">
      <c r="A17" s="9"/>
      <c r="B17" s="9" t="s">
        <v>79</v>
      </c>
      <c r="C17" s="9"/>
      <c r="D17" s="9"/>
      <c r="E17" s="9"/>
      <c r="F17" s="9"/>
      <c r="G17" s="9"/>
      <c r="H17" s="9"/>
      <c r="I17" s="9"/>
      <c r="J17" s="9"/>
      <c r="K17" s="1"/>
    </row>
    <row r="18" spans="1:11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1"/>
    </row>
    <row r="19" spans="1:11" ht="15.75">
      <c r="A19" s="9"/>
      <c r="B19" s="46" t="s">
        <v>91</v>
      </c>
      <c r="C19" s="1"/>
      <c r="D19" s="1"/>
      <c r="E19" s="1"/>
      <c r="F19" s="1"/>
      <c r="G19" s="1"/>
      <c r="H19" s="1"/>
      <c r="I19" s="1"/>
      <c r="J19" s="9"/>
      <c r="K19" s="1"/>
    </row>
    <row r="20" spans="1:11" ht="15.75">
      <c r="A20" s="9"/>
      <c r="B20" s="1" t="s">
        <v>89</v>
      </c>
      <c r="C20" s="1"/>
      <c r="D20" s="1"/>
      <c r="E20" s="1"/>
      <c r="F20" s="1"/>
      <c r="G20" s="1"/>
      <c r="H20" s="1"/>
      <c r="I20" s="1"/>
      <c r="J20" s="9"/>
      <c r="K20" s="1"/>
    </row>
    <row r="21" spans="1:11" ht="15.75">
      <c r="A21" s="9"/>
      <c r="B21" s="1" t="s">
        <v>90</v>
      </c>
      <c r="J21" s="9"/>
      <c r="K21" s="1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 selectLockedCells="1" selectUnlockedCells="1"/>
  <mergeCells count="1">
    <mergeCell ref="A2:J2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B12" sqref="B12:I14"/>
    </sheetView>
  </sheetViews>
  <sheetFormatPr defaultColWidth="9.00390625" defaultRowHeight="12.75"/>
  <cols>
    <col min="1" max="1" width="4.375" style="0" customWidth="1"/>
    <col min="2" max="2" width="50.75390625" style="0" customWidth="1"/>
    <col min="3" max="3" width="4.00390625" style="0" customWidth="1"/>
    <col min="4" max="4" width="11.875" style="0" customWidth="1"/>
    <col min="5" max="5" width="8.00390625" style="0" customWidth="1"/>
    <col min="6" max="6" width="8.875" style="0" customWidth="1"/>
    <col min="7" max="7" width="5.75390625" style="0" customWidth="1"/>
    <col min="8" max="8" width="7.375" style="0" customWidth="1"/>
    <col min="9" max="9" width="11.375" style="0" customWidth="1"/>
    <col min="10" max="10" width="9.25390625" style="0" customWidth="1"/>
    <col min="11" max="11" width="14.00390625" style="0" customWidth="1"/>
  </cols>
  <sheetData>
    <row r="1" ht="12.75">
      <c r="I1" s="45" t="s">
        <v>85</v>
      </c>
    </row>
    <row r="3" spans="1:18" ht="23.25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3"/>
      <c r="M3" s="23"/>
      <c r="N3" s="23"/>
      <c r="O3" s="11"/>
      <c r="P3" s="11"/>
      <c r="Q3" s="11"/>
      <c r="R3" s="11"/>
    </row>
    <row r="4" spans="1:1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63">
      <c r="A5" s="13" t="s">
        <v>0</v>
      </c>
      <c r="B5" s="13" t="s">
        <v>1</v>
      </c>
      <c r="C5" s="15" t="s">
        <v>2</v>
      </c>
      <c r="D5" s="14" t="s">
        <v>3</v>
      </c>
      <c r="E5" s="13" t="s">
        <v>4</v>
      </c>
      <c r="F5" s="14" t="s">
        <v>5</v>
      </c>
      <c r="G5" s="15" t="s">
        <v>6</v>
      </c>
      <c r="H5" s="14" t="s">
        <v>7</v>
      </c>
      <c r="I5" s="14" t="s">
        <v>8</v>
      </c>
      <c r="J5" s="14" t="s">
        <v>9</v>
      </c>
      <c r="K5" s="13" t="s">
        <v>10</v>
      </c>
      <c r="L5" s="12"/>
      <c r="M5" s="12"/>
      <c r="N5" s="12"/>
      <c r="O5" s="12"/>
      <c r="P5" s="12"/>
      <c r="Q5" s="12"/>
      <c r="R5" s="12"/>
    </row>
    <row r="6" spans="1:18" ht="47.25">
      <c r="A6" s="15">
        <v>1</v>
      </c>
      <c r="B6" s="24" t="s">
        <v>52</v>
      </c>
      <c r="C6" s="15" t="s">
        <v>12</v>
      </c>
      <c r="D6" s="15"/>
      <c r="E6" s="15">
        <v>600</v>
      </c>
      <c r="F6" s="16"/>
      <c r="G6" s="44"/>
      <c r="H6" s="16">
        <f>(F6*G6)+F6</f>
        <v>0</v>
      </c>
      <c r="I6" s="16">
        <f>(E6*F6)</f>
        <v>0</v>
      </c>
      <c r="J6" s="16">
        <f>(I6*G6)+I6</f>
        <v>0</v>
      </c>
      <c r="K6" s="15" t="s">
        <v>40</v>
      </c>
      <c r="L6" s="12"/>
      <c r="M6" s="12"/>
      <c r="N6" s="12"/>
      <c r="O6" s="12"/>
      <c r="P6" s="12"/>
      <c r="Q6" s="12"/>
      <c r="R6" s="12"/>
    </row>
    <row r="7" spans="1:18" ht="15.75">
      <c r="A7" s="15"/>
      <c r="B7" s="15" t="s">
        <v>34</v>
      </c>
      <c r="C7" s="15"/>
      <c r="D7" s="15"/>
      <c r="E7" s="15"/>
      <c r="F7" s="16"/>
      <c r="G7" s="16"/>
      <c r="H7" s="16"/>
      <c r="I7" s="16">
        <f>SUM(I6)</f>
        <v>0</v>
      </c>
      <c r="J7" s="16">
        <f>SUM(J6)</f>
        <v>0</v>
      </c>
      <c r="K7" s="15"/>
      <c r="L7" s="12"/>
      <c r="M7" s="12"/>
      <c r="N7" s="12"/>
      <c r="O7" s="12"/>
      <c r="P7" s="12"/>
      <c r="Q7" s="12"/>
      <c r="R7" s="12"/>
    </row>
    <row r="8" spans="1:18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.75">
      <c r="A10" s="12"/>
      <c r="B10" s="12" t="s">
        <v>53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>
      <c r="A12" s="12"/>
      <c r="B12" s="46" t="s">
        <v>91</v>
      </c>
      <c r="C12" s="1"/>
      <c r="D12" s="1"/>
      <c r="E12" s="1"/>
      <c r="F12" s="1"/>
      <c r="G12" s="1"/>
      <c r="H12" s="1"/>
      <c r="I12" s="1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.75">
      <c r="A13" s="12"/>
      <c r="B13" s="1" t="s">
        <v>89</v>
      </c>
      <c r="C13" s="1"/>
      <c r="D13" s="1"/>
      <c r="E13" s="1"/>
      <c r="F13" s="1"/>
      <c r="G13" s="1"/>
      <c r="H13" s="1"/>
      <c r="I13" s="1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>
      <c r="A14" s="12"/>
      <c r="B14" s="1" t="s">
        <v>90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</sheetData>
  <sheetProtection selectLockedCells="1" selectUnlockedCells="1"/>
  <mergeCells count="1">
    <mergeCell ref="A3:K3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6" sqref="F6:G6"/>
    </sheetView>
  </sheetViews>
  <sheetFormatPr defaultColWidth="9.00390625" defaultRowHeight="12.75"/>
  <cols>
    <col min="1" max="1" width="3.125" style="0" customWidth="1"/>
    <col min="2" max="2" width="48.625" style="0" customWidth="1"/>
    <col min="3" max="3" width="4.375" style="0" customWidth="1"/>
    <col min="4" max="4" width="12.125" style="0" customWidth="1"/>
    <col min="5" max="5" width="8.75390625" style="0" customWidth="1"/>
    <col min="7" max="7" width="5.875" style="0" customWidth="1"/>
    <col min="11" max="11" width="13.25390625" style="0" customWidth="1"/>
  </cols>
  <sheetData>
    <row r="1" ht="12.75">
      <c r="H1" s="45" t="s">
        <v>86</v>
      </c>
    </row>
    <row r="3" spans="1:11" ht="22.5">
      <c r="A3" s="36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3">
      <c r="A5" s="13" t="s">
        <v>0</v>
      </c>
      <c r="B5" s="13" t="s">
        <v>1</v>
      </c>
      <c r="C5" s="13" t="s">
        <v>2</v>
      </c>
      <c r="D5" s="14" t="s">
        <v>3</v>
      </c>
      <c r="E5" s="13" t="s">
        <v>4</v>
      </c>
      <c r="F5" s="14" t="s">
        <v>5</v>
      </c>
      <c r="G5" s="15" t="s">
        <v>6</v>
      </c>
      <c r="H5" s="14" t="s">
        <v>7</v>
      </c>
      <c r="I5" s="14" t="s">
        <v>8</v>
      </c>
      <c r="J5" s="14" t="s">
        <v>9</v>
      </c>
      <c r="K5" s="13" t="s">
        <v>10</v>
      </c>
    </row>
    <row r="6" spans="1:11" ht="63">
      <c r="A6" s="15">
        <v>1</v>
      </c>
      <c r="B6" s="24" t="s">
        <v>54</v>
      </c>
      <c r="C6" s="15" t="s">
        <v>12</v>
      </c>
      <c r="D6" s="15"/>
      <c r="E6" s="15">
        <v>1300</v>
      </c>
      <c r="F6" s="16"/>
      <c r="G6" s="44"/>
      <c r="H6" s="16">
        <f>(F6*G6)+F6</f>
        <v>0</v>
      </c>
      <c r="I6" s="16">
        <f>(E6*F6)</f>
        <v>0</v>
      </c>
      <c r="J6" s="16">
        <f>(I6*G6)+I6</f>
        <v>0</v>
      </c>
      <c r="K6" s="15" t="s">
        <v>40</v>
      </c>
    </row>
    <row r="7" spans="1:11" ht="15.75">
      <c r="A7" s="15"/>
      <c r="B7" s="15" t="s">
        <v>34</v>
      </c>
      <c r="C7" s="15"/>
      <c r="D7" s="15"/>
      <c r="E7" s="15"/>
      <c r="F7" s="16"/>
      <c r="G7" s="16"/>
      <c r="H7" s="16"/>
      <c r="I7" s="16">
        <f>SUM(I6)</f>
        <v>0</v>
      </c>
      <c r="J7" s="16">
        <f>SUM(J6)</f>
        <v>0</v>
      </c>
      <c r="K7" s="15"/>
    </row>
    <row r="9" ht="15.75">
      <c r="B9" s="12" t="s">
        <v>80</v>
      </c>
    </row>
    <row r="11" spans="2:9" ht="15.75">
      <c r="B11" s="46" t="s">
        <v>91</v>
      </c>
      <c r="C11" s="1"/>
      <c r="D11" s="1"/>
      <c r="E11" s="1"/>
      <c r="F11" s="1"/>
      <c r="G11" s="1"/>
      <c r="H11" s="1"/>
      <c r="I11" s="1"/>
    </row>
    <row r="12" spans="2:9" ht="15.75">
      <c r="B12" s="1" t="s">
        <v>89</v>
      </c>
      <c r="C12" s="1"/>
      <c r="D12" s="1"/>
      <c r="E12" s="1"/>
      <c r="F12" s="1"/>
      <c r="G12" s="1"/>
      <c r="H12" s="1"/>
      <c r="I12" s="1"/>
    </row>
    <row r="13" ht="15.75">
      <c r="B13" s="1" t="s">
        <v>90</v>
      </c>
    </row>
  </sheetData>
  <sheetProtection selectLockedCells="1" selectUnlockedCells="1"/>
  <mergeCells count="1">
    <mergeCell ref="A3:K3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F5" sqref="F5:G8"/>
    </sheetView>
  </sheetViews>
  <sheetFormatPr defaultColWidth="9.00390625" defaultRowHeight="12.75"/>
  <cols>
    <col min="1" max="1" width="4.625" style="0" customWidth="1"/>
    <col min="2" max="2" width="43.625" style="0" customWidth="1"/>
    <col min="3" max="3" width="5.25390625" style="0" customWidth="1"/>
    <col min="4" max="4" width="12.125" style="0" customWidth="1"/>
    <col min="7" max="7" width="5.625" style="0" customWidth="1"/>
    <col min="8" max="8" width="8.25390625" style="0" customWidth="1"/>
    <col min="10" max="10" width="8.625" style="0" customWidth="1"/>
    <col min="11" max="11" width="13.625" style="0" customWidth="1"/>
  </cols>
  <sheetData>
    <row r="1" ht="12.75">
      <c r="I1" s="45" t="s">
        <v>87</v>
      </c>
    </row>
    <row r="3" spans="1:15" ht="23.25" customHeight="1">
      <c r="A3" s="37" t="s">
        <v>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1"/>
      <c r="M3" s="11"/>
      <c r="N3" s="11"/>
      <c r="O3" s="11"/>
    </row>
    <row r="4" spans="1:19" ht="63">
      <c r="A4" s="13" t="s">
        <v>0</v>
      </c>
      <c r="B4" s="13" t="s">
        <v>1</v>
      </c>
      <c r="C4" s="13" t="s">
        <v>2</v>
      </c>
      <c r="D4" s="14" t="s">
        <v>55</v>
      </c>
      <c r="E4" s="13" t="s">
        <v>4</v>
      </c>
      <c r="F4" s="14" t="s">
        <v>5</v>
      </c>
      <c r="G4" s="13" t="s">
        <v>6</v>
      </c>
      <c r="H4" s="14" t="s">
        <v>7</v>
      </c>
      <c r="I4" s="14" t="s">
        <v>8</v>
      </c>
      <c r="J4" s="14" t="s">
        <v>9</v>
      </c>
      <c r="K4" s="13" t="s">
        <v>10</v>
      </c>
      <c r="L4" s="12"/>
      <c r="M4" s="12"/>
      <c r="N4" s="12"/>
      <c r="O4" s="12"/>
      <c r="P4" s="12"/>
      <c r="Q4" s="12"/>
      <c r="R4" s="12"/>
      <c r="S4" s="12"/>
    </row>
    <row r="5" spans="1:19" ht="31.5">
      <c r="A5" s="25">
        <v>1</v>
      </c>
      <c r="B5" s="26" t="s">
        <v>56</v>
      </c>
      <c r="C5" s="25" t="s">
        <v>12</v>
      </c>
      <c r="D5" s="25"/>
      <c r="E5" s="25">
        <v>35</v>
      </c>
      <c r="F5" s="47"/>
      <c r="G5" s="50"/>
      <c r="H5" s="48">
        <f>(F5*G5)+F5</f>
        <v>0</v>
      </c>
      <c r="I5" s="42">
        <f>(E5*F5)</f>
        <v>0</v>
      </c>
      <c r="J5" s="49">
        <f>(I5*G5)+I5</f>
        <v>0</v>
      </c>
      <c r="K5" s="13" t="s">
        <v>57</v>
      </c>
      <c r="L5" s="12"/>
      <c r="M5" s="12"/>
      <c r="N5" s="12"/>
      <c r="O5" s="12"/>
      <c r="P5" s="12"/>
      <c r="Q5" s="12"/>
      <c r="R5" s="12"/>
      <c r="S5" s="12"/>
    </row>
    <row r="6" spans="1:19" ht="31.5">
      <c r="A6" s="25">
        <v>2</v>
      </c>
      <c r="B6" s="26" t="s">
        <v>58</v>
      </c>
      <c r="C6" s="25" t="s">
        <v>12</v>
      </c>
      <c r="D6" s="13"/>
      <c r="E6" s="25">
        <v>35</v>
      </c>
      <c r="F6" s="47"/>
      <c r="G6" s="50"/>
      <c r="H6" s="48">
        <f>(F6*G6)+F6</f>
        <v>0</v>
      </c>
      <c r="I6" s="42">
        <f>(E6*F6)</f>
        <v>0</v>
      </c>
      <c r="J6" s="49">
        <f>(I6*G6)+I6</f>
        <v>0</v>
      </c>
      <c r="K6" s="13" t="s">
        <v>57</v>
      </c>
      <c r="L6" s="12"/>
      <c r="M6" s="12"/>
      <c r="N6" s="12"/>
      <c r="O6" s="12"/>
      <c r="P6" s="12"/>
      <c r="Q6" s="12"/>
      <c r="R6" s="12"/>
      <c r="S6" s="12"/>
    </row>
    <row r="7" spans="1:19" ht="15.75">
      <c r="A7" s="25">
        <v>3</v>
      </c>
      <c r="B7" s="27" t="s">
        <v>59</v>
      </c>
      <c r="C7" s="25" t="s">
        <v>12</v>
      </c>
      <c r="D7" s="13"/>
      <c r="E7" s="25">
        <v>25</v>
      </c>
      <c r="F7" s="47"/>
      <c r="G7" s="50"/>
      <c r="H7" s="48">
        <f>(F7*G7)+F7</f>
        <v>0</v>
      </c>
      <c r="I7" s="42">
        <f>(E7*F7)</f>
        <v>0</v>
      </c>
      <c r="J7" s="49">
        <f>(I7*G7)+I7</f>
        <v>0</v>
      </c>
      <c r="K7" s="13" t="s">
        <v>60</v>
      </c>
      <c r="L7" s="12"/>
      <c r="M7" s="12"/>
      <c r="N7" s="12"/>
      <c r="O7" s="12"/>
      <c r="P7" s="12"/>
      <c r="Q7" s="12"/>
      <c r="R7" s="12"/>
      <c r="S7" s="12"/>
    </row>
    <row r="8" spans="1:19" ht="31.5">
      <c r="A8" s="25">
        <v>4</v>
      </c>
      <c r="B8" s="26" t="s">
        <v>61</v>
      </c>
      <c r="C8" s="25" t="s">
        <v>12</v>
      </c>
      <c r="D8" s="13"/>
      <c r="E8" s="25">
        <v>25</v>
      </c>
      <c r="F8" s="47"/>
      <c r="G8" s="50"/>
      <c r="H8" s="48">
        <f>(F8*G8)+F8</f>
        <v>0</v>
      </c>
      <c r="I8" s="42">
        <f>(E8*F8)</f>
        <v>0</v>
      </c>
      <c r="J8" s="49">
        <f>(I8*G8)+I8</f>
        <v>0</v>
      </c>
      <c r="K8" s="13" t="s">
        <v>60</v>
      </c>
      <c r="L8" s="12"/>
      <c r="M8" s="12"/>
      <c r="N8" s="12"/>
      <c r="O8" s="12"/>
      <c r="P8" s="12"/>
      <c r="Q8" s="12"/>
      <c r="R8" s="12"/>
      <c r="S8" s="12"/>
    </row>
    <row r="9" spans="1:19" ht="15.75">
      <c r="A9" s="15"/>
      <c r="B9" s="17" t="s">
        <v>34</v>
      </c>
      <c r="C9" s="18"/>
      <c r="D9" s="18"/>
      <c r="E9" s="18"/>
      <c r="F9" s="43"/>
      <c r="G9" s="43"/>
      <c r="H9" s="43"/>
      <c r="I9" s="43">
        <f>SUM(I5:I8)</f>
        <v>0</v>
      </c>
      <c r="J9" s="43">
        <f>SUM(J5:J8)</f>
        <v>0</v>
      </c>
      <c r="K9" s="19"/>
      <c r="L9" s="12"/>
      <c r="M9" s="12"/>
      <c r="N9" s="12"/>
      <c r="O9" s="12"/>
      <c r="P9" s="12"/>
      <c r="Q9" s="12"/>
      <c r="R9" s="12"/>
      <c r="S9" s="12"/>
    </row>
    <row r="10" spans="1:19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s="12"/>
      <c r="B12" s="12" t="s">
        <v>62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>
      <c r="A14" s="12"/>
      <c r="B14" s="46" t="s">
        <v>91</v>
      </c>
      <c r="C14" s="1"/>
      <c r="D14" s="1"/>
      <c r="E14" s="1"/>
      <c r="F14" s="1"/>
      <c r="G14" s="1"/>
      <c r="H14" s="1"/>
      <c r="I14" s="1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.75">
      <c r="A15" s="12"/>
      <c r="B15" s="1" t="s">
        <v>89</v>
      </c>
      <c r="C15" s="1"/>
      <c r="D15" s="1"/>
      <c r="E15" s="1"/>
      <c r="F15" s="1"/>
      <c r="G15" s="1"/>
      <c r="H15" s="1"/>
      <c r="I15" s="1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.75">
      <c r="A16" s="12"/>
      <c r="B16" s="1" t="s">
        <v>90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</sheetData>
  <sheetProtection selectLockedCells="1" selectUnlockedCells="1"/>
  <mergeCells count="1">
    <mergeCell ref="A3:K3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15" sqref="F15"/>
    </sheetView>
  </sheetViews>
  <sheetFormatPr defaultColWidth="9.00390625" defaultRowHeight="12.75"/>
  <cols>
    <col min="1" max="1" width="5.00390625" style="0" customWidth="1"/>
    <col min="2" max="2" width="39.75390625" style="0" customWidth="1"/>
    <col min="3" max="3" width="5.75390625" style="0" customWidth="1"/>
    <col min="4" max="4" width="11.875" style="0" customWidth="1"/>
    <col min="5" max="5" width="7.125" style="0" customWidth="1"/>
    <col min="6" max="6" width="11.375" style="0" customWidth="1"/>
    <col min="7" max="7" width="5.25390625" style="0" customWidth="1"/>
    <col min="9" max="9" width="10.375" style="0" customWidth="1"/>
    <col min="10" max="10" width="0" style="0" hidden="1" customWidth="1"/>
    <col min="11" max="11" width="11.625" style="0" customWidth="1"/>
    <col min="12" max="12" width="14.25390625" style="0" customWidth="1"/>
  </cols>
  <sheetData>
    <row r="1" ht="12.75">
      <c r="I1" s="45" t="s">
        <v>88</v>
      </c>
    </row>
    <row r="3" spans="1:12" ht="22.5" customHeight="1">
      <c r="A3" s="37" t="s">
        <v>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1"/>
    </row>
    <row r="4" spans="1:12" ht="63">
      <c r="A4" s="13" t="s">
        <v>0</v>
      </c>
      <c r="B4" s="13" t="s">
        <v>1</v>
      </c>
      <c r="C4" s="13" t="s">
        <v>2</v>
      </c>
      <c r="D4" s="14" t="s">
        <v>55</v>
      </c>
      <c r="E4" s="13" t="s">
        <v>4</v>
      </c>
      <c r="F4" s="14" t="s">
        <v>5</v>
      </c>
      <c r="G4" s="13" t="s">
        <v>6</v>
      </c>
      <c r="H4" s="14" t="s">
        <v>7</v>
      </c>
      <c r="I4" s="14" t="s">
        <v>8</v>
      </c>
      <c r="J4" s="14" t="s">
        <v>9</v>
      </c>
      <c r="K4" s="14" t="s">
        <v>63</v>
      </c>
      <c r="L4" s="13" t="s">
        <v>10</v>
      </c>
    </row>
    <row r="5" spans="1:12" ht="31.5">
      <c r="A5" s="25">
        <v>1</v>
      </c>
      <c r="B5" s="26" t="s">
        <v>64</v>
      </c>
      <c r="C5" s="25" t="s">
        <v>12</v>
      </c>
      <c r="D5" s="25"/>
      <c r="E5" s="25">
        <v>4</v>
      </c>
      <c r="F5" s="47"/>
      <c r="G5" s="50"/>
      <c r="H5" s="51">
        <f>(F5*G5)+F5</f>
        <v>0</v>
      </c>
      <c r="I5" s="42">
        <f>(E5*F5)</f>
        <v>0</v>
      </c>
      <c r="J5" s="42"/>
      <c r="K5" s="51">
        <f>(I5*G5)+I5</f>
        <v>0</v>
      </c>
      <c r="L5" s="13" t="s">
        <v>65</v>
      </c>
    </row>
    <row r="6" spans="1:12" ht="15" customHeight="1">
      <c r="A6" s="25">
        <v>2</v>
      </c>
      <c r="B6" s="26" t="s">
        <v>66</v>
      </c>
      <c r="C6" s="25" t="s">
        <v>24</v>
      </c>
      <c r="D6" s="13"/>
      <c r="E6" s="25">
        <v>2</v>
      </c>
      <c r="F6" s="47"/>
      <c r="G6" s="50"/>
      <c r="H6" s="51">
        <f>(F6*G6)+F6</f>
        <v>0</v>
      </c>
      <c r="I6" s="42">
        <f>(E6*F6)</f>
        <v>0</v>
      </c>
      <c r="J6" s="42"/>
      <c r="K6" s="51">
        <f>(I6*G6)+I6</f>
        <v>0</v>
      </c>
      <c r="L6" s="13" t="s">
        <v>65</v>
      </c>
    </row>
    <row r="7" spans="1:12" ht="15.75">
      <c r="A7" s="25">
        <v>3</v>
      </c>
      <c r="B7" s="26" t="s">
        <v>67</v>
      </c>
      <c r="C7" s="25" t="s">
        <v>24</v>
      </c>
      <c r="D7" s="13"/>
      <c r="E7" s="25">
        <v>8</v>
      </c>
      <c r="F7" s="47"/>
      <c r="G7" s="50"/>
      <c r="H7" s="51">
        <f>(F7*G7)+F7</f>
        <v>0</v>
      </c>
      <c r="I7" s="42">
        <f>(E7*F7)</f>
        <v>0</v>
      </c>
      <c r="J7" s="42"/>
      <c r="K7" s="51">
        <f>(I7*G7)+I7</f>
        <v>0</v>
      </c>
      <c r="L7" s="13" t="s">
        <v>65</v>
      </c>
    </row>
    <row r="8" spans="1:12" ht="15.75">
      <c r="A8" s="25">
        <v>4</v>
      </c>
      <c r="B8" s="27" t="s">
        <v>68</v>
      </c>
      <c r="C8" s="25" t="s">
        <v>24</v>
      </c>
      <c r="D8" s="13"/>
      <c r="E8" s="25">
        <v>5</v>
      </c>
      <c r="F8" s="47"/>
      <c r="G8" s="50"/>
      <c r="H8" s="51">
        <f>(F8*G8)+F8</f>
        <v>0</v>
      </c>
      <c r="I8" s="42">
        <f>(E8*F8)</f>
        <v>0</v>
      </c>
      <c r="J8" s="42"/>
      <c r="K8" s="51">
        <f>(I8*G8)+I8</f>
        <v>0</v>
      </c>
      <c r="L8" s="13" t="s">
        <v>65</v>
      </c>
    </row>
    <row r="9" spans="1:12" ht="31.5">
      <c r="A9" s="25">
        <v>5</v>
      </c>
      <c r="B9" s="26" t="s">
        <v>69</v>
      </c>
      <c r="C9" s="25" t="s">
        <v>12</v>
      </c>
      <c r="D9" s="13"/>
      <c r="E9" s="25">
        <v>4</v>
      </c>
      <c r="F9" s="47"/>
      <c r="G9" s="50"/>
      <c r="H9" s="51">
        <f>(F9*G9)+F9</f>
        <v>0</v>
      </c>
      <c r="I9" s="42">
        <f>(E9*F9)</f>
        <v>0</v>
      </c>
      <c r="J9" s="42"/>
      <c r="K9" s="51">
        <f>(I9*G9)+I9</f>
        <v>0</v>
      </c>
      <c r="L9" s="13" t="s">
        <v>37</v>
      </c>
    </row>
    <row r="10" spans="1:12" ht="15.75">
      <c r="A10" s="15"/>
      <c r="B10" s="17" t="s">
        <v>34</v>
      </c>
      <c r="C10" s="18"/>
      <c r="D10" s="18"/>
      <c r="E10" s="18"/>
      <c r="F10" s="43"/>
      <c r="G10" s="43"/>
      <c r="H10" s="52"/>
      <c r="I10" s="52">
        <f>SUM(I5:I9)</f>
        <v>0</v>
      </c>
      <c r="J10" s="52"/>
      <c r="K10" s="53">
        <f>SUM(K5:K9)</f>
        <v>0</v>
      </c>
      <c r="L10" s="15"/>
    </row>
    <row r="11" spans="1:12" ht="15.75">
      <c r="A11" s="28"/>
      <c r="B11" s="29"/>
      <c r="C11" s="28"/>
      <c r="D11" s="28"/>
      <c r="E11" s="30"/>
      <c r="F11" s="31"/>
      <c r="G11" s="31"/>
      <c r="H11" s="31"/>
      <c r="I11" s="31"/>
      <c r="J11" s="28"/>
      <c r="K11" s="28"/>
      <c r="L11" s="28"/>
    </row>
    <row r="12" spans="1:12" ht="15.75">
      <c r="A12" s="32"/>
      <c r="B12" s="33"/>
      <c r="C12" s="32"/>
      <c r="D12" s="32"/>
      <c r="E12" s="32"/>
      <c r="F12" s="34"/>
      <c r="G12" s="34"/>
      <c r="H12" s="34"/>
      <c r="I12" s="34"/>
      <c r="J12" s="32"/>
      <c r="K12" s="32"/>
      <c r="L12" s="32"/>
    </row>
    <row r="13" spans="1:12" ht="47.25">
      <c r="A13" s="32"/>
      <c r="B13" s="33" t="s">
        <v>70</v>
      </c>
      <c r="C13" s="32"/>
      <c r="D13" s="32"/>
      <c r="E13" s="32"/>
      <c r="F13" s="34"/>
      <c r="G13" s="34"/>
      <c r="H13" s="34"/>
      <c r="I13" s="34"/>
      <c r="J13" s="32"/>
      <c r="K13" s="32"/>
      <c r="L13" s="32"/>
    </row>
    <row r="14" spans="1:12" ht="15.75">
      <c r="A14" s="32"/>
      <c r="B14" s="33"/>
      <c r="C14" s="32"/>
      <c r="D14" s="32"/>
      <c r="E14" s="32"/>
      <c r="F14" s="34"/>
      <c r="G14" s="34"/>
      <c r="H14" s="34"/>
      <c r="I14" s="34"/>
      <c r="J14" s="32"/>
      <c r="K14" s="32"/>
      <c r="L14" s="32"/>
    </row>
    <row r="15" spans="1:12" ht="15.75">
      <c r="A15" s="32"/>
      <c r="B15" s="46" t="s">
        <v>91</v>
      </c>
      <c r="C15" s="1"/>
      <c r="D15" s="1"/>
      <c r="E15" s="1"/>
      <c r="F15" s="1"/>
      <c r="G15" s="1"/>
      <c r="H15" s="1"/>
      <c r="I15" s="1"/>
      <c r="J15" s="32"/>
      <c r="K15" s="32"/>
      <c r="L15" s="32"/>
    </row>
    <row r="16" spans="1:12" ht="15.75">
      <c r="A16" s="32"/>
      <c r="B16" s="1" t="s">
        <v>89</v>
      </c>
      <c r="C16" s="1"/>
      <c r="D16" s="1"/>
      <c r="E16" s="1"/>
      <c r="F16" s="1"/>
      <c r="G16" s="1"/>
      <c r="H16" s="1"/>
      <c r="I16" s="1"/>
      <c r="J16" s="32"/>
      <c r="K16" s="32"/>
      <c r="L16" s="32"/>
    </row>
    <row r="17" spans="1:12" ht="15.75">
      <c r="A17" s="32"/>
      <c r="B17" s="1" t="s">
        <v>90</v>
      </c>
      <c r="J17" s="32"/>
      <c r="K17" s="32"/>
      <c r="L17" s="32"/>
    </row>
    <row r="18" spans="1:12" ht="15.75">
      <c r="A18" s="32"/>
      <c r="B18" s="33"/>
      <c r="C18" s="32"/>
      <c r="D18" s="32"/>
      <c r="E18" s="32"/>
      <c r="F18" s="34"/>
      <c r="G18" s="34"/>
      <c r="H18" s="34"/>
      <c r="I18" s="34"/>
      <c r="J18" s="32"/>
      <c r="K18" s="32"/>
      <c r="L18" s="32"/>
    </row>
    <row r="19" spans="1:12" ht="15.75">
      <c r="A19" s="32"/>
      <c r="B19" s="33"/>
      <c r="C19" s="32"/>
      <c r="D19" s="32"/>
      <c r="E19" s="32"/>
      <c r="F19" s="34"/>
      <c r="G19" s="34"/>
      <c r="H19" s="34"/>
      <c r="I19" s="34"/>
      <c r="J19" s="32"/>
      <c r="K19" s="32"/>
      <c r="L19" s="32"/>
    </row>
    <row r="20" spans="1:12" ht="15.75">
      <c r="A20" s="32"/>
      <c r="B20" s="33"/>
      <c r="C20" s="32"/>
      <c r="D20" s="32"/>
      <c r="E20" s="32"/>
      <c r="F20" s="34"/>
      <c r="G20" s="34"/>
      <c r="H20" s="34"/>
      <c r="I20" s="34"/>
      <c r="J20" s="32"/>
      <c r="K20" s="32"/>
      <c r="L20" s="32"/>
    </row>
    <row r="21" spans="1:12" ht="15.75">
      <c r="A21" s="32"/>
      <c r="B21" s="33"/>
      <c r="C21" s="32"/>
      <c r="D21" s="32"/>
      <c r="E21" s="32"/>
      <c r="F21" s="34"/>
      <c r="G21" s="34"/>
      <c r="H21" s="34"/>
      <c r="I21" s="34"/>
      <c r="J21" s="32"/>
      <c r="K21" s="32"/>
      <c r="L21" s="32"/>
    </row>
    <row r="22" spans="1:12" ht="15.75">
      <c r="A22" s="32"/>
      <c r="B22" s="32"/>
      <c r="C22" s="32"/>
      <c r="D22" s="32"/>
      <c r="E22" s="32"/>
      <c r="F22" s="34"/>
      <c r="G22" s="34"/>
      <c r="H22" s="34"/>
      <c r="I22" s="34"/>
      <c r="J22" s="32"/>
      <c r="K22" s="32"/>
      <c r="L22" s="32"/>
    </row>
    <row r="23" spans="1:12" ht="15.75">
      <c r="A23" s="32"/>
      <c r="B23" s="32"/>
      <c r="C23" s="32"/>
      <c r="D23" s="32"/>
      <c r="E23" s="32"/>
      <c r="F23" s="34"/>
      <c r="G23" s="34"/>
      <c r="H23" s="34"/>
      <c r="I23" s="34"/>
      <c r="J23" s="32"/>
      <c r="K23" s="32"/>
      <c r="L23" s="32"/>
    </row>
    <row r="24" spans="1:12" ht="15.75">
      <c r="A24" s="32"/>
      <c r="B24" s="32"/>
      <c r="C24" s="32"/>
      <c r="D24" s="32"/>
      <c r="E24" s="32"/>
      <c r="F24" s="34"/>
      <c r="G24" s="34"/>
      <c r="H24" s="34"/>
      <c r="I24" s="34"/>
      <c r="J24" s="32"/>
      <c r="K24" s="32"/>
      <c r="L24" s="32"/>
    </row>
    <row r="25" spans="1:1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sheetProtection selectLockedCells="1" selectUnlockedCells="1"/>
  <mergeCells count="1">
    <mergeCell ref="A3:K3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2012-05-23T08:26:30Z</cp:lastPrinted>
  <dcterms:modified xsi:type="dcterms:W3CDTF">2012-05-23T09:31:02Z</dcterms:modified>
  <cp:category/>
  <cp:version/>
  <cp:contentType/>
  <cp:contentStatus/>
</cp:coreProperties>
</file>