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64" firstSheet="1" activeTab="3"/>
  </bookViews>
  <sheets>
    <sheet name="I testy" sheetId="1" r:id="rId1"/>
    <sheet name="II opakowania" sheetId="2" r:id="rId2"/>
    <sheet name="III etykiety" sheetId="3" r:id="rId3"/>
    <sheet name="IV dokumentacja" sheetId="4" r:id="rId4"/>
    <sheet name="V szczotki" sheetId="5" r:id="rId5"/>
    <sheet name="VI STERYLIZACJA PLAZMOWA" sheetId="6" r:id="rId6"/>
    <sheet name="VII środki czystościowo-dezynfe" sheetId="7" r:id="rId7"/>
  </sheets>
  <definedNames/>
  <calcPr fullCalcOnLoad="1"/>
</workbook>
</file>

<file path=xl/sharedStrings.xml><?xml version="1.0" encoding="utf-8"?>
<sst xmlns="http://schemas.openxmlformats.org/spreadsheetml/2006/main" count="364" uniqueCount="151">
  <si>
    <t>PAKIET 1 - TESTY DO STERYLIZACJI I MYJNI DEZYNFEKTORA</t>
  </si>
  <si>
    <t>CPV: 33140000-3</t>
  </si>
  <si>
    <t>Lp.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</si>
  <si>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</si>
  <si>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</si>
  <si>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</si>
  <si>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</si>
  <si>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</si>
  <si>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</si>
  <si>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</si>
  <si>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</si>
  <si>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</si>
  <si>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</si>
  <si>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</si>
  <si>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</si>
  <si>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</si>
  <si>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</si>
  <si>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</si>
  <si>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</si>
  <si>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</si>
  <si>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Testy skuteczności mycia w myjniach dezynfektorach w postaci arkusza z substancją testową. Zgodność z PN EN ISO 15883 do zastosowania w przyrządzie zapewniającym kontrolę procesu w co najmniej dwóch płaszczyznach a 100szt.</t>
  </si>
  <si>
    <t>9.</t>
  </si>
  <si>
    <t>RAZEM</t>
  </si>
  <si>
    <r>
      <t>Wartość pakietu brutto:</t>
    </r>
    <r>
      <rPr>
        <sz val="10"/>
        <rFont val="Arial CE"/>
        <family val="0"/>
      </rPr>
      <t>………………zł słownie:…………………………………………………………………</t>
    </r>
  </si>
  <si>
    <t>w tym podatek vat  ………………zł słownie:…………………………………………………………………</t>
  </si>
  <si>
    <t>wartość netto ………………zł słownie:…………………………………………………………………</t>
  </si>
  <si>
    <t>10.</t>
  </si>
  <si>
    <t>PAKIET 2 - OPAKOWANIA DO STERYLIZACJI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</si>
  <si>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</si>
  <si>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</si>
  <si>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</si>
  <si>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biały 1200mm x 1200mm a 100 szt.</t>
  </si>
  <si>
    <t>Papier sterylizacyjny zielony 750mm x 750mm a 250 szt.</t>
  </si>
  <si>
    <t>Papier sterylizacyjny zielony 900mm x 900mm a 250 szt.</t>
  </si>
  <si>
    <t>Papier sterylizacyjny zielony 1000mm x 1000mm a 250 szt.</t>
  </si>
  <si>
    <t>Papier sterylizacyjny zielony 1200mm x 1200mm a 100 szt.</t>
  </si>
  <si>
    <t>Taśmy neutralne do zamykania pakietów 19mm x 50m</t>
  </si>
  <si>
    <t>11.</t>
  </si>
  <si>
    <t>Rękaw papierowo- foliowy 100mm x 200m</t>
  </si>
  <si>
    <t>12.</t>
  </si>
  <si>
    <t>13.</t>
  </si>
  <si>
    <t>Rękaw papierowo- foliowy 150mm x 200m</t>
  </si>
  <si>
    <t>14.</t>
  </si>
  <si>
    <t>15.</t>
  </si>
  <si>
    <t>Rękaw papierowo- foliowy 250mm x 200m</t>
  </si>
  <si>
    <t>16.</t>
  </si>
  <si>
    <t>Rękaw papierowo- foliowy 300mm x 200m</t>
  </si>
  <si>
    <t>17.</t>
  </si>
  <si>
    <t>Włóknina sterylizacyjna niebieska 1000mmx1000mm a 250 szt</t>
  </si>
  <si>
    <r>
      <t>Wartość pakietu brutto</t>
    </r>
    <r>
      <rPr>
        <sz val="10"/>
        <rFont val="Arial CE"/>
        <family val="0"/>
      </rPr>
      <t>:………………zł słownie:…………………………………………………………………</t>
    </r>
  </si>
  <si>
    <t>PAKIET 3 -  ETYKIETY, METKOWNICA, ROLKA TUSZUJĄCA</t>
  </si>
  <si>
    <t>CPV: 33190000-8</t>
  </si>
  <si>
    <t>Nazwa handlowa, kod katalogowy, producent -podać</t>
  </si>
  <si>
    <t>Etykiety podwójne- przylepne ze wskaźnikiem procesu sterylizacji parowej z pięcioma miejscami informacyjnymi- nadruk poprzecznie do kierunku rozwijania taśmy a 500 szt.</t>
  </si>
  <si>
    <t>Rolka</t>
  </si>
  <si>
    <t>Rolka tuszująca do metkownicy BLITZ</t>
  </si>
  <si>
    <r>
      <t>Wartość pakietu brutto:………………zł</t>
    </r>
    <r>
      <rPr>
        <sz val="10"/>
        <rFont val="Arial CE"/>
        <family val="0"/>
      </rPr>
      <t xml:space="preserve"> słownie:…………………………………………………………………</t>
    </r>
  </si>
  <si>
    <t>PAKIET NR 4  -        DOKUMENTACJA KONTROLI STERYLIZACJI</t>
  </si>
  <si>
    <t>Rolka offsetowa do drukarki 57mm x 38mm do drukarek Myjnia Beli Med. WD 2</t>
  </si>
  <si>
    <t>Taśma barwiąca czarna do drukarek w myjniach - dezynf. Beli Med.</t>
  </si>
  <si>
    <t>Markery do opisywania pakietów papierowo - foliowych, nietoksyczny atrament odporny na warunki sterylizacji</t>
  </si>
  <si>
    <t>szt.</t>
  </si>
  <si>
    <t>39224200-0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</si>
  <si>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</si>
  <si>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</si>
  <si>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PAKIET NR 5 - SZCZOTKI/ CZYŚCIKI  DO CZYSZCZENIA NARZĘDZI  I SPRZĘTU MEDYCZNEGO</t>
  </si>
  <si>
    <t>Ampułkowy wskaźnik biologiczny, przystosowany do sterylizacji w sterylizatorach STERRAD 100S a 60szt.</t>
  </si>
  <si>
    <t>Rękaw papierowo- foliowy 75mm x 70m a 6szt.</t>
  </si>
  <si>
    <t>Rękaw papierowo- foliowy 100mm x 70m a 6szt.</t>
  </si>
  <si>
    <t>Rękaw papierowo- foliowy 150mm x 70m a 4szt.</t>
  </si>
  <si>
    <t>Rękaw papierowo- foliowy 250mm x 70m a 4szt.</t>
  </si>
  <si>
    <t>Rękaw papierowo- foliowy 350mm x 70m a 2szt.</t>
  </si>
  <si>
    <t xml:space="preserve">Kasety do sterylizatora STERRAD 100S- sterylizacja plazmowa a 5szt. </t>
  </si>
  <si>
    <t>Akcesoria do sterylizatora STERRAD 100S:   6 kartonów, 12 rolek, 3 taśmy do drukarki, 6 płytek.</t>
  </si>
  <si>
    <t>Łącznik do akceleratora 3mm a 50 szt.</t>
  </si>
  <si>
    <t xml:space="preserve">Op. </t>
  </si>
  <si>
    <t>Wymagania i opis techniczny:</t>
  </si>
  <si>
    <t>PAKIET 6 - TESTY I OPAKOWANIA DO STERYLIZACJI PLAZMOWEJ</t>
  </si>
  <si>
    <t>Załącznik nr 3.6do SIWZ</t>
  </si>
  <si>
    <t xml:space="preserve">Segregator 3-ringowy A5 z indeksem + 11 kolorowych kartek z naklejkami gładkimi, </t>
  </si>
  <si>
    <t>J.m.</t>
  </si>
  <si>
    <t>Akcelerator do długich kanałów a 20 szt.</t>
  </si>
  <si>
    <t xml:space="preserve">szczotka do czyszczenia diatermi z wyjmowanym płotkiem ze stali nierdzewnej,wymiary uchwytu 90mmx 55mm (+/-10mm) wysokość metalowych drucików szczotki 5mm </t>
  </si>
  <si>
    <t>Rękaw włókninowo-foliowy 200mm x100m</t>
  </si>
  <si>
    <t>Rękaw włókninowo-foliowy 420mm x100m</t>
  </si>
  <si>
    <t>18.</t>
  </si>
  <si>
    <t>19.</t>
  </si>
  <si>
    <t>20.</t>
  </si>
  <si>
    <t>CPV 39830000-9</t>
  </si>
  <si>
    <t>Środki czyszczące</t>
  </si>
  <si>
    <t>Jedn. miary</t>
  </si>
  <si>
    <t>Stawka Vat %</t>
  </si>
  <si>
    <t>Razem</t>
  </si>
  <si>
    <t>Wartość brutto:………..zł słownie:……………………………………………………………</t>
  </si>
  <si>
    <t>w tym vat ………zł słownie:…………………………………………………………………..</t>
  </si>
  <si>
    <t>netto…………zł słownie:……………………………………………………………………..</t>
  </si>
  <si>
    <t xml:space="preserve">PAKIET 7 - ŚRODKI CZYSTOŚCIOWO- DEZYNFEKUJĄCE </t>
  </si>
  <si>
    <t>Materiały medyczne</t>
  </si>
  <si>
    <t>33198000-4</t>
  </si>
  <si>
    <t>33140000-3</t>
  </si>
  <si>
    <t>33190000-8</t>
  </si>
  <si>
    <t>Różne urządzenia i produkty medyczne</t>
  </si>
  <si>
    <t>CPV:</t>
  </si>
  <si>
    <t>Szczotki</t>
  </si>
  <si>
    <t>CPV: 33198000-4</t>
  </si>
  <si>
    <t>Szpitalne wyroby papierowe</t>
  </si>
  <si>
    <t>ilość</t>
  </si>
  <si>
    <t xml:space="preserve">Taśmy kontrolne z indykatorem do sterylizacji parą wodną 19mmx50m </t>
  </si>
  <si>
    <t xml:space="preserve">Koperty dokumentacyjne przystosowane do etykiet i wskaźników  </t>
  </si>
  <si>
    <t>Rękaw papierowo- foliowy z fałdą  380mm ( +/- 20mm) x 80mm x 100m</t>
  </si>
  <si>
    <t xml:space="preserve">Rękaw papierowo- foliowy 120mm ( +/- 10mm) x 200m </t>
  </si>
  <si>
    <t>Rękaw papierowo- foliowy 200mm ( +/-10mm) x 200m</t>
  </si>
  <si>
    <t xml:space="preserve">* Zamawiający dopuszcza zaoferowanie  opakowań  zawierających inną ilość sztuk z odpowiednim przeliczeniem podanych ilości opakowań. W kolumnie nr 2 (Nazwa asortymentu), należy wówczas podać zaoferowaną ilość sztuk w opakowaniu. Zaproponowana Ilość sztuk w opakowaniu może być mniejsza lub max. o 50% wieksza od  podanej przez Zamawiającego ilości sztuk w opakowaniu. </t>
  </si>
  <si>
    <t>OPIS WYMAGAŃ</t>
  </si>
  <si>
    <t>materiały medyczne</t>
  </si>
  <si>
    <t>CPV: 33190000-8 różne urządzenia i produkty medyczne</t>
  </si>
  <si>
    <t>24950000-8 specjalistyczne produkty chemiczne</t>
  </si>
  <si>
    <t>załącznik 3.4 do siwz</t>
  </si>
  <si>
    <t>załącznik 3.3 do siwz</t>
  </si>
  <si>
    <t>załacznik 3.2 do siwz</t>
  </si>
  <si>
    <t>załącznik 3.1 do siwz</t>
  </si>
  <si>
    <t>załącznik 3.7 do siwz</t>
  </si>
  <si>
    <t>Nietoksyczny emulacyjny wskaźnik parowy  klasa VI o wartościach: 121°C- 20 min zgodny z  z  ISO 11140 *lub równoważny; a 200szt.</t>
  </si>
  <si>
    <t>Nietoksyczny wieloparametrowy wskaźnik chemiczny do kontroli sterylizacji parą wodną zgodny z  ISO 11140 klasa IV *lub równoważny; a 480szt.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</si>
  <si>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</si>
  <si>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</si>
  <si>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Wskaźnik do sterylizacji parą wodną o wartościach ustalonych 121° C 20 min, klasa VI według ISO 11140-1 *lub równoważny, samoprzylepny, a 400szt. Do stosowania z  przyrządem testowym dołączonym do opakowania wskaźnika</t>
  </si>
  <si>
    <t>* W pozycjach, gdzie została użyta nazwa własna (lub użyto określenia „typu” lub dokonano opisu za pomocą norm, aprobat, specyfikacji technicznych i systemów odniesienia, o których mowa w art.30 ust. 1-3 ustawy) Zamawiający dopuszcza składanie ofert równoważnych. Pod pojęciem produkt równoważny zamawiający rozumie produkt co najmniej równy pod względem cech technicznych i jakościowych produktowi oryginalnemu, tj. o takim samym składzie i działaniu oraz przeznaczeniu do stosowania.</t>
  </si>
  <si>
    <t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w zakresie pakietu 7</t>
  </si>
  <si>
    <t>Lp</t>
  </si>
  <si>
    <t xml:space="preserve"> Biologiczny wskaźnik kontroli procesu sterylizacji parą wodną w nadciśnieniu.  Wskaźnik mający postać paska bibuły nasyconego zawiesiną spor szczepu geobacillus stearothermophilus, w opakowaniu papierowo-foliowym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równoważny</t>
  </si>
  <si>
    <t>Arkusze kontroli szczelności zgrzewu do codziennej walidacji zgrzewarek oraz kontroli jakości zgrzewu, bez folii. Zgodny z normą PN EN ISO 11607-2-2006 *lub równoważną a 250szt.</t>
  </si>
  <si>
    <t>Chemiczny wskaźnik paskowy, przystosowany do sterylizacji plazmowej w sterylizatorach STERRAD 100S, odpowiadający kl. I lub IV. Zgodny z ISO 11140-1 *lub równoważną a 1000 szt.</t>
  </si>
  <si>
    <t xml:space="preserve">Wymagane próbki do poz. 1 i 3 w ilości 1 szt (do poz.3 wystarczająca jest  próbka o   długości 70 cm(+/-10 cm))
</t>
  </si>
  <si>
    <t>Metkownica trzyrzędowa numeryczna, gotowa do użycia,  do etykiet z poz. nr 1, minimalny okres gwarancji 12miesięcy</t>
  </si>
  <si>
    <r>
      <t>Wraz z dostawą</t>
    </r>
    <r>
      <rPr>
        <sz val="8"/>
        <rFont val="Arial CE"/>
        <family val="0"/>
      </rPr>
      <t xml:space="preserve"> wymagane złożenie oświadczenia producenta/wytwórcy lub zaświadczenie podmiotu uprawnionego do kontroli jakości potwierdzającego, że dostarczane produkty odpowiadają określonym normom lub specyfikacjom technicznym obejmujące:
- tam gdzie wymagana jest norma - na zgodność z normami dotyczącymi systemów kontroli sterylizacji  do pozycji 1, 2, 3, 4, 5, 6,11 
- tam gdzie jest oznaczenie „nietoksyczny”- o braku zawartości soli metali ciężkich w substancji testów chemicznych; 
- potwierdzenie klasy wskaźnika tam, gdzie wymagane przy opisie wskaźnika.
</t>
    </r>
    <r>
      <rPr>
        <b/>
        <sz val="8"/>
        <rFont val="Arial CE"/>
        <family val="0"/>
      </rPr>
      <t xml:space="preserve">Do oferty </t>
    </r>
    <r>
      <rPr>
        <sz val="8"/>
        <rFont val="Arial CE"/>
        <family val="0"/>
      </rPr>
      <t xml:space="preserve">należy dołaczyć  próbki do poz. 2 ,3, 5, 6 oraz  do poz. 7 po 1 szt
</t>
    </r>
  </si>
  <si>
    <t xml:space="preserve">Nietoksyczny emulacyjny wskaźnik parowy  klasa VI o wartościach: 134°C- 5 min zgodny z EN  ISO 11140 *lub równoważny; a 100szt. </t>
  </si>
  <si>
    <r>
      <t xml:space="preserve">Wskaźnik do sterylizacji parą wodną o wartościach ustalonych 134° C </t>
    </r>
    <r>
      <rPr>
        <sz val="10"/>
        <rFont val="Arial"/>
        <family val="2"/>
      </rPr>
      <t xml:space="preserve">5 </t>
    </r>
    <r>
      <rPr>
        <sz val="10"/>
        <rFont val="Arial"/>
        <family val="2"/>
      </rPr>
      <t>min, klasa VI według ISO 11140-1*lub równoważny, a 400szt, samoprzylepny, do stosowania z przyrządem testowym dołączonym do opakowania wskaźnika .</t>
    </r>
  </si>
  <si>
    <r>
      <t xml:space="preserve">Testy do dezynfekcji termicznej  o parametrach 90 </t>
    </r>
    <r>
      <rPr>
        <sz val="10"/>
        <rFont val="Arial CE"/>
        <family val="0"/>
      </rPr>
      <t>°</t>
    </r>
    <r>
      <rPr>
        <sz val="10"/>
        <rFont val="Arial"/>
        <family val="2"/>
      </rPr>
      <t>C- 5 min. w myjni dezynfektorze a 100szt.</t>
    </r>
  </si>
  <si>
    <r>
      <t xml:space="preserve">Do pozycji 2 wraz z dostawą </t>
    </r>
    <r>
      <rPr>
        <sz val="10"/>
        <rFont val="Arial CE"/>
        <family val="0"/>
      </rPr>
      <t xml:space="preserve">wymagany dokument lub oświadczenie producenta lub wytwórcy, że część narzędzia znajdująca się pod naklejką jest jałowa po procesie sterylizacji, natomiast wraz </t>
    </r>
    <r>
      <rPr>
        <b/>
        <sz val="10"/>
        <rFont val="Arial CE"/>
        <family val="0"/>
      </rPr>
      <t xml:space="preserve">z ofertą do wszystkich pozycji wymagany jest  katalog lub karty katalogowe lub inne materiały informacyjne </t>
    </r>
    <r>
      <rPr>
        <sz val="10"/>
        <rFont val="Arial CE"/>
        <family val="0"/>
      </rPr>
      <t xml:space="preserve">zawierające informacje nt parametrów technicznych określonych przez zamawiającego w siwz
Próbki: Wymagana próbka do poz.1 w ilości 10 szt. Etykiet i do pozycji 2 </t>
    </r>
    <r>
      <rPr>
        <sz val="10"/>
        <rFont val="Arial CE"/>
        <family val="0"/>
      </rPr>
      <t>próbka 1 kartki z naklejkami gładkimi.</t>
    </r>
    <r>
      <rPr>
        <sz val="10"/>
        <rFont val="Arial CE"/>
        <family val="0"/>
      </rPr>
      <t xml:space="preserve">
</t>
    </r>
  </si>
  <si>
    <t>1.  Rękawy do sterylizacji plazmowej z testem procesu o konstrukcji i wykonaniu zgodnym z EN 868-3-5 / ISO11607-1-2 *lub równoważna</t>
  </si>
  <si>
    <t xml:space="preserve">Biologiczny test paskowy do sterylizacji formaldehydem. Zgodność z ISO 11138 *lub równoważny. Inkubacja 5-7 dni </t>
  </si>
  <si>
    <r>
      <t>Ampułkowy biologiczny wskaźnik sterylizacji do pary wodnej, odczyt</t>
    </r>
    <r>
      <rPr>
        <b/>
        <sz val="10"/>
        <rFont val="Arial"/>
        <family val="2"/>
      </rPr>
      <t xml:space="preserve"> po 24h</t>
    </r>
    <r>
      <rPr>
        <sz val="10"/>
        <rFont val="Arial"/>
        <family val="2"/>
      </rPr>
      <t xml:space="preserve">. Dokładnie określona oporność i populacja bakterii, określone czasy przeżycia i zabicia w minutach dla temp. 121° C i 134 °C. Kompatybilny z dostępnymi na rynku inkubatorami. Wymagana: </t>
    </r>
    <r>
      <rPr>
        <sz val="10"/>
        <rFont val="Arial"/>
        <family val="2"/>
      </rPr>
      <t xml:space="preserve"> pozytywna opinia PZH lub innej równoważnej instytucji, a 100szt.</t>
    </r>
  </si>
  <si>
    <t>Nietoksyczny wskaźnik wieloparametrowy do kontroli sterylizacji formaldehydem a 100 szt. zgodny z PN ISO 11140-4 Klasa IV *lub równoważny</t>
  </si>
  <si>
    <t xml:space="preserve">Wymagania i opis techniczny: Papier sterylizacyjny I generacji, gramatura nominalna 60g/m, wymagane potwierdzenie gramatury papieru, parametrów wytrzymałościowych i zgodności z normą PN EN 868-2  *lub równoważną 
- Rękawy papierowo - foliowe z testem do sterylizacji parowej i fomaldehydowej; papier o gramaturze 70g/m PN EN 868-3 *lub równoważna, wymagana kompletna charakterystyka w celu potwierdzenia i oceny parametrów wytrzymałościowych i zgodności z normą PN EN 868-3*lub równoważną, folia co najmniej pięcio - warstwowa PN EN 868-5 *lub równoważna;  nie licząc warstwy kleju, potwierdzenia zgodności z normami EN ISO 11607-1 *lub równoważną oraz ISO 11607-2 *lub równoważną; oznaczenie kierunku otwierania, LOT, nazwa producenta, napisy w języku polskim, wszystkie napisy i testy umieszczane  poza przestrzenią pakowania
-Ad 18 Włoknina sterylizacyjna - gramatura nominalna 60 gr./m2 - III generacja, celuloza wiazana powierzchniowo, wzmocniona włóknem syntetycznym.Włoknina sterylizacyjna Wymagana charakterystyka wytrzymałościowa w celu potwierdzenia i oceny parametrów wytrzymałościowych i zgodności z normą PN EN 868-2 *lub równoważną.
Próbki: 
do pozycji 4, 8, 16, 17, 18, 20 po 2 szt.
do rękawów poz. 16, 17,  20 – wystarczająca jest próbka o dł. ok. 70 cm (+/-10  cm)
</t>
  </si>
  <si>
    <t>Oferowany okres gwarancji do poz. 4:………………………(minimalny wymagany okres gwarancji na metkownicę 12 miesięcy)</t>
  </si>
  <si>
    <t>Płynny środek płuczący,zmiękczający wodę, nie pozostawiający plam i osadów wapiennych na mytych przedmitach, zabezpieczający wytwornice pary oraz myjki przed osadami kamienia wodnego, dopuszczony do stosowania w myjniach - dezynfekatorach Getinge 600 oraz 2000 , poj.5l                                                                                                                Dozowanie:                                                                                                  * 1,5-4,5 ml/l w zależności od twardości wody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</si>
  <si>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 xml:space="preserve">Płynny koncentrat do maszynowego mycia utensyliów szpitalnych: niskopieniący, alkaliczny, dopuszczony do stosowania w myjniach - dezynfektorach Getinge 600, o poj. 5l. </t>
  </si>
  <si>
    <r>
      <t>Włóknina HDPE niezawierająca celulozy o gramaturze nominalnej ok. 75g/m</t>
    </r>
    <r>
      <rPr>
        <sz val="9"/>
        <rFont val="Arial CE"/>
        <family val="0"/>
      </rPr>
      <t xml:space="preserve">² (+/- 2g/m²), </t>
    </r>
    <r>
      <rPr>
        <sz val="9"/>
        <rFont val="Arial"/>
        <family val="2"/>
      </rPr>
      <t>(ISO 536 lub równoważna) odporna na temperaturę nie mniejszą niż 120 °C</t>
    </r>
  </si>
  <si>
    <t>Folia - gramatura nominalna 65g/m² ( dopuszczalne + 10%) odporna na temperaturę nie mniejszą niż 100°C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</si>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</sst>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0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b/>
      <sz val="11"/>
      <name val="Arial"/>
      <family val="2"/>
    </font>
    <font>
      <sz val="5"/>
      <name val="Arial CE"/>
      <family val="0"/>
    </font>
    <font>
      <i/>
      <sz val="6"/>
      <name val="Arial"/>
      <family val="2"/>
    </font>
    <font>
      <sz val="5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0" fontId="0" fillId="0" borderId="4" xfId="0" applyBorder="1" applyAlignment="1">
      <alignment/>
    </xf>
    <xf numFmtId="4" fontId="1" fillId="0" borderId="5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9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6"/>
  <sheetViews>
    <sheetView workbookViewId="0" topLeftCell="A1">
      <selection activeCell="B14" sqref="B14"/>
    </sheetView>
  </sheetViews>
  <sheetFormatPr defaultColWidth="9.00390625" defaultRowHeight="12.75"/>
  <cols>
    <col min="1" max="1" width="2.75390625" style="142" customWidth="1"/>
    <col min="2" max="2" width="74.125" style="0" customWidth="1"/>
    <col min="3" max="3" width="8.875" style="0" customWidth="1"/>
    <col min="4" max="4" width="3.375" style="87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9.625" style="0" customWidth="1"/>
    <col min="10" max="10" width="9.25390625" style="0" customWidth="1"/>
  </cols>
  <sheetData>
    <row r="1" ht="12.75">
      <c r="F1" t="s">
        <v>120</v>
      </c>
    </row>
    <row r="3" spans="1:10" ht="12.75">
      <c r="A3" s="143" t="s">
        <v>0</v>
      </c>
      <c r="B3" s="1"/>
      <c r="C3" s="1"/>
      <c r="D3" s="68" t="s">
        <v>1</v>
      </c>
      <c r="E3" s="1"/>
      <c r="G3" s="64" t="s">
        <v>97</v>
      </c>
      <c r="H3" s="1"/>
      <c r="I3" s="1"/>
      <c r="J3" s="1"/>
    </row>
    <row r="4" spans="1:10" ht="24.75">
      <c r="A4" s="144" t="s">
        <v>129</v>
      </c>
      <c r="B4" s="70" t="s">
        <v>3</v>
      </c>
      <c r="C4" s="125" t="s">
        <v>52</v>
      </c>
      <c r="D4" s="13" t="s">
        <v>80</v>
      </c>
      <c r="E4" s="70" t="s">
        <v>4</v>
      </c>
      <c r="F4" s="70" t="s">
        <v>5</v>
      </c>
      <c r="G4" s="70" t="s">
        <v>6</v>
      </c>
      <c r="H4" s="70" t="s">
        <v>7</v>
      </c>
      <c r="I4" s="70" t="s">
        <v>8</v>
      </c>
      <c r="J4" s="70" t="s">
        <v>9</v>
      </c>
    </row>
    <row r="5" spans="1:10" s="137" customFormat="1" ht="12">
      <c r="A5" s="145" t="s">
        <v>10</v>
      </c>
      <c r="B5" s="136" t="s">
        <v>12</v>
      </c>
      <c r="C5" s="136" t="s">
        <v>13</v>
      </c>
      <c r="D5" s="136" t="s">
        <v>14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21</v>
      </c>
      <c r="J5" s="136" t="s">
        <v>26</v>
      </c>
    </row>
    <row r="6" spans="1:10" ht="32.25" customHeight="1">
      <c r="A6" s="146" t="s">
        <v>10</v>
      </c>
      <c r="B6" s="9" t="s">
        <v>123</v>
      </c>
      <c r="C6" s="84"/>
      <c r="D6" s="128" t="s">
        <v>11</v>
      </c>
      <c r="E6" s="14">
        <v>5</v>
      </c>
      <c r="F6" s="81"/>
      <c r="G6" s="30">
        <f aca="true" t="shared" si="0" ref="G6:G16">(F6*H6)+F6</f>
        <v>0</v>
      </c>
      <c r="H6" s="31"/>
      <c r="I6" s="30">
        <f aca="true" t="shared" si="1" ref="I6:I17">F6*E6</f>
        <v>0</v>
      </c>
      <c r="J6" s="30">
        <f aca="true" t="shared" si="2" ref="J6:J16">(I6*H6)+I6</f>
        <v>0</v>
      </c>
    </row>
    <row r="7" spans="1:10" ht="35.25" customHeight="1">
      <c r="A7" s="146" t="s">
        <v>12</v>
      </c>
      <c r="B7" s="9" t="s">
        <v>122</v>
      </c>
      <c r="C7" s="84"/>
      <c r="D7" s="128" t="s">
        <v>11</v>
      </c>
      <c r="E7" s="14">
        <v>10</v>
      </c>
      <c r="F7" s="81"/>
      <c r="G7" s="30">
        <f>(F7*H7)+F7</f>
        <v>0</v>
      </c>
      <c r="H7" s="31"/>
      <c r="I7" s="30">
        <f t="shared" si="1"/>
        <v>0</v>
      </c>
      <c r="J7" s="30">
        <f>(I7*H7)+I7</f>
        <v>0</v>
      </c>
    </row>
    <row r="8" spans="1:10" ht="39.75" customHeight="1">
      <c r="A8" s="147" t="s">
        <v>13</v>
      </c>
      <c r="B8" s="19" t="s">
        <v>136</v>
      </c>
      <c r="C8" s="85"/>
      <c r="D8" s="129" t="s">
        <v>11</v>
      </c>
      <c r="E8" s="18">
        <v>60</v>
      </c>
      <c r="F8" s="81"/>
      <c r="G8" s="41">
        <f t="shared" si="0"/>
        <v>0</v>
      </c>
      <c r="H8" s="42"/>
      <c r="I8" s="41">
        <f t="shared" si="1"/>
        <v>0</v>
      </c>
      <c r="J8" s="41">
        <f t="shared" si="2"/>
        <v>0</v>
      </c>
    </row>
    <row r="9" spans="1:10" ht="58.5" customHeight="1">
      <c r="A9" s="146" t="s">
        <v>14</v>
      </c>
      <c r="B9" s="9" t="s">
        <v>124</v>
      </c>
      <c r="C9" s="84"/>
      <c r="D9" s="128" t="s">
        <v>15</v>
      </c>
      <c r="E9" s="14">
        <v>1000</v>
      </c>
      <c r="F9" s="81"/>
      <c r="G9" s="30">
        <f t="shared" si="0"/>
        <v>0</v>
      </c>
      <c r="H9" s="31"/>
      <c r="I9" s="30">
        <f t="shared" si="1"/>
        <v>0</v>
      </c>
      <c r="J9" s="30">
        <f t="shared" si="2"/>
        <v>0</v>
      </c>
    </row>
    <row r="10" spans="1:10" ht="51.75" customHeight="1">
      <c r="A10" s="146" t="s">
        <v>16</v>
      </c>
      <c r="B10" s="9" t="s">
        <v>126</v>
      </c>
      <c r="C10" s="84"/>
      <c r="D10" s="128" t="s">
        <v>11</v>
      </c>
      <c r="E10" s="14">
        <v>2</v>
      </c>
      <c r="F10" s="81"/>
      <c r="G10" s="30">
        <f t="shared" si="0"/>
        <v>0</v>
      </c>
      <c r="H10" s="31"/>
      <c r="I10" s="30">
        <f t="shared" si="1"/>
        <v>0</v>
      </c>
      <c r="J10" s="30">
        <f t="shared" si="2"/>
        <v>0</v>
      </c>
    </row>
    <row r="11" spans="1:10" ht="47.25" customHeight="1">
      <c r="A11" s="146" t="s">
        <v>17</v>
      </c>
      <c r="B11" s="9" t="s">
        <v>137</v>
      </c>
      <c r="C11" s="84"/>
      <c r="D11" s="128" t="s">
        <v>11</v>
      </c>
      <c r="E11" s="14">
        <v>5</v>
      </c>
      <c r="F11" s="81"/>
      <c r="G11" s="30">
        <f>(F11*H11)+F11</f>
        <v>0</v>
      </c>
      <c r="H11" s="31"/>
      <c r="I11" s="30">
        <f t="shared" si="1"/>
        <v>0</v>
      </c>
      <c r="J11" s="30">
        <f>(I11*H11)+I11</f>
        <v>0</v>
      </c>
    </row>
    <row r="12" spans="1:10" ht="66.75" customHeight="1">
      <c r="A12" s="146" t="s">
        <v>18</v>
      </c>
      <c r="B12" s="19" t="s">
        <v>142</v>
      </c>
      <c r="C12" s="85"/>
      <c r="D12" s="128" t="s">
        <v>11</v>
      </c>
      <c r="E12" s="14">
        <v>5</v>
      </c>
      <c r="F12" s="81"/>
      <c r="G12" s="30">
        <f t="shared" si="0"/>
        <v>0</v>
      </c>
      <c r="H12" s="31"/>
      <c r="I12" s="30">
        <f t="shared" si="1"/>
        <v>0</v>
      </c>
      <c r="J12" s="30">
        <f t="shared" si="2"/>
        <v>0</v>
      </c>
    </row>
    <row r="13" spans="1:10" ht="36" customHeight="1">
      <c r="A13" s="146" t="s">
        <v>19</v>
      </c>
      <c r="B13" s="9" t="s">
        <v>138</v>
      </c>
      <c r="C13" s="84"/>
      <c r="D13" s="128" t="s">
        <v>11</v>
      </c>
      <c r="E13" s="14">
        <v>30</v>
      </c>
      <c r="F13" s="81"/>
      <c r="G13" s="30">
        <f t="shared" si="0"/>
        <v>0</v>
      </c>
      <c r="H13" s="31"/>
      <c r="I13" s="30">
        <f t="shared" si="1"/>
        <v>0</v>
      </c>
      <c r="J13" s="30">
        <f t="shared" si="2"/>
        <v>0</v>
      </c>
    </row>
    <row r="14" spans="1:10" ht="36.75" customHeight="1">
      <c r="A14" s="146" t="s">
        <v>21</v>
      </c>
      <c r="B14" s="9" t="s">
        <v>143</v>
      </c>
      <c r="C14" s="84"/>
      <c r="D14" s="128" t="s">
        <v>11</v>
      </c>
      <c r="E14" s="14">
        <v>1</v>
      </c>
      <c r="F14" s="81"/>
      <c r="G14" s="30">
        <f t="shared" si="0"/>
        <v>0</v>
      </c>
      <c r="H14" s="31"/>
      <c r="I14" s="30">
        <f t="shared" si="1"/>
        <v>0</v>
      </c>
      <c r="J14" s="30">
        <f t="shared" si="2"/>
        <v>0</v>
      </c>
    </row>
    <row r="15" spans="1:10" ht="25.5">
      <c r="A15" s="146" t="s">
        <v>26</v>
      </c>
      <c r="B15" s="9" t="s">
        <v>141</v>
      </c>
      <c r="C15" s="84"/>
      <c r="D15" s="128" t="s">
        <v>61</v>
      </c>
      <c r="E15" s="14">
        <v>10</v>
      </c>
      <c r="F15" s="81"/>
      <c r="G15" s="30">
        <f>(F15*H15)+F15</f>
        <v>0</v>
      </c>
      <c r="H15" s="31"/>
      <c r="I15" s="30">
        <f t="shared" si="1"/>
        <v>0</v>
      </c>
      <c r="J15" s="30">
        <f>(I15*H15)+I15</f>
        <v>0</v>
      </c>
    </row>
    <row r="16" spans="1:10" ht="38.25">
      <c r="A16" s="146" t="s">
        <v>37</v>
      </c>
      <c r="B16" s="9" t="s">
        <v>20</v>
      </c>
      <c r="C16" s="84"/>
      <c r="D16" s="128" t="s">
        <v>11</v>
      </c>
      <c r="E16" s="14">
        <v>20</v>
      </c>
      <c r="F16" s="81"/>
      <c r="G16" s="30">
        <f t="shared" si="0"/>
        <v>0</v>
      </c>
      <c r="H16" s="31"/>
      <c r="I16" s="30">
        <f t="shared" si="1"/>
        <v>0</v>
      </c>
      <c r="J16" s="30">
        <f t="shared" si="2"/>
        <v>0</v>
      </c>
    </row>
    <row r="17" spans="1:10" ht="114.75">
      <c r="A17" s="146" t="s">
        <v>39</v>
      </c>
      <c r="B17" s="9" t="s">
        <v>130</v>
      </c>
      <c r="C17" s="84"/>
      <c r="D17" s="128" t="s">
        <v>11</v>
      </c>
      <c r="E17" s="14">
        <v>9</v>
      </c>
      <c r="F17" s="81"/>
      <c r="G17" s="30">
        <f>(F17*H17)+F17</f>
        <v>0</v>
      </c>
      <c r="H17" s="31"/>
      <c r="I17" s="30">
        <f t="shared" si="1"/>
        <v>0</v>
      </c>
      <c r="J17" s="30">
        <f>(I17*H17)+I17</f>
        <v>0</v>
      </c>
    </row>
    <row r="18" spans="1:10" ht="12.75">
      <c r="A18" s="148"/>
      <c r="B18" s="22" t="s">
        <v>22</v>
      </c>
      <c r="C18" s="22"/>
      <c r="D18" s="130"/>
      <c r="E18" s="34"/>
      <c r="F18" s="35"/>
      <c r="G18" s="35"/>
      <c r="H18" s="82"/>
      <c r="I18" s="32">
        <f>SUM(I6:I17)</f>
        <v>0</v>
      </c>
      <c r="J18" s="32">
        <f>SUM(J6:J17)</f>
        <v>0</v>
      </c>
    </row>
    <row r="19" ht="57" customHeight="1">
      <c r="B19" s="127" t="s">
        <v>127</v>
      </c>
    </row>
    <row r="20" spans="1:10" ht="13.5" customHeight="1">
      <c r="A20" s="149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2.75">
      <c r="A21" s="143"/>
      <c r="B21" s="1"/>
      <c r="C21" s="1"/>
      <c r="D21" s="68"/>
      <c r="E21" s="1"/>
      <c r="F21" s="1"/>
      <c r="G21" s="1"/>
      <c r="H21" s="1"/>
      <c r="I21" s="1"/>
      <c r="J21" s="1"/>
    </row>
    <row r="22" spans="1:10" ht="12.75">
      <c r="A22" s="143"/>
      <c r="B22" s="3" t="s">
        <v>23</v>
      </c>
      <c r="C22" s="3"/>
      <c r="D22" s="124"/>
      <c r="E22" s="4"/>
      <c r="F22" s="4"/>
      <c r="G22" s="1"/>
      <c r="H22" s="1"/>
      <c r="I22" s="1"/>
      <c r="J22" s="1"/>
    </row>
    <row r="23" spans="1:10" ht="12.75">
      <c r="A23" s="143"/>
      <c r="B23" t="s">
        <v>24</v>
      </c>
      <c r="D23" s="124"/>
      <c r="E23" s="4"/>
      <c r="F23" s="4"/>
      <c r="G23" s="1"/>
      <c r="H23" s="1"/>
      <c r="I23" s="1"/>
      <c r="J23" s="1"/>
    </row>
    <row r="24" spans="1:10" ht="12.75">
      <c r="A24" s="143"/>
      <c r="B24" t="s">
        <v>25</v>
      </c>
      <c r="D24" s="124"/>
      <c r="E24" s="4"/>
      <c r="F24" s="4"/>
      <c r="G24" s="1"/>
      <c r="H24" s="1"/>
      <c r="I24" s="1"/>
      <c r="J24" s="1"/>
    </row>
    <row r="25" spans="1:10" ht="82.5" customHeight="1">
      <c r="A25" s="157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ht="40.5" customHeight="1">
      <c r="A26" s="159" t="s">
        <v>112</v>
      </c>
      <c r="B26" s="159"/>
      <c r="C26" s="159"/>
      <c r="D26" s="159"/>
      <c r="E26" s="159"/>
      <c r="F26" s="159"/>
      <c r="G26" s="159"/>
      <c r="H26" s="159"/>
      <c r="I26" s="159"/>
      <c r="J26" s="159"/>
    </row>
  </sheetData>
  <mergeCells count="2">
    <mergeCell ref="A25:J25"/>
    <mergeCell ref="A26:J26"/>
  </mergeCells>
  <printOptions/>
  <pageMargins left="0.7874015748031497" right="0.7874015748031497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37"/>
  <sheetViews>
    <sheetView workbookViewId="0" topLeftCell="A16">
      <selection activeCell="D17" sqref="D17"/>
    </sheetView>
  </sheetViews>
  <sheetFormatPr defaultColWidth="9.00390625" defaultRowHeight="12.75"/>
  <cols>
    <col min="1" max="1" width="4.00390625" style="0" customWidth="1"/>
    <col min="2" max="2" width="60.875" style="0" customWidth="1"/>
    <col min="3" max="3" width="12.125" style="0" customWidth="1"/>
    <col min="4" max="4" width="5.25390625" style="0" customWidth="1"/>
    <col min="5" max="5" width="5.125" style="0" customWidth="1"/>
    <col min="6" max="6" width="9.875" style="0" bestFit="1" customWidth="1"/>
    <col min="9" max="10" width="10.75390625" style="0" customWidth="1"/>
  </cols>
  <sheetData>
    <row r="1" ht="23.25" customHeight="1">
      <c r="F1" t="s">
        <v>119</v>
      </c>
    </row>
    <row r="2" ht="28.5" customHeight="1"/>
    <row r="3" spans="1:10" ht="12.75">
      <c r="A3" s="1"/>
      <c r="B3" s="1"/>
      <c r="C3" s="1"/>
      <c r="D3" s="1"/>
      <c r="E3" s="1" t="s">
        <v>100</v>
      </c>
      <c r="F3" s="1"/>
      <c r="G3" s="98" t="s">
        <v>101</v>
      </c>
      <c r="H3" s="1"/>
      <c r="I3" s="1"/>
      <c r="J3" s="2"/>
    </row>
    <row r="4" spans="1:9" ht="12.75">
      <c r="A4" s="1" t="s">
        <v>27</v>
      </c>
      <c r="B4" s="1"/>
      <c r="C4" s="1"/>
      <c r="D4" s="1" t="s">
        <v>104</v>
      </c>
      <c r="F4" s="1"/>
      <c r="G4" s="1" t="s">
        <v>105</v>
      </c>
      <c r="H4" s="1"/>
      <c r="I4" s="1"/>
    </row>
    <row r="5" spans="1:10" ht="12.75">
      <c r="A5" s="1"/>
      <c r="B5" s="1"/>
      <c r="C5" s="1"/>
      <c r="E5" s="1" t="s">
        <v>99</v>
      </c>
      <c r="G5" s="107" t="s">
        <v>97</v>
      </c>
      <c r="H5" s="1"/>
      <c r="I5" s="1"/>
      <c r="J5" s="1"/>
    </row>
    <row r="6" spans="1:10" ht="12.75">
      <c r="A6" s="1"/>
      <c r="B6" s="1"/>
      <c r="C6" s="1"/>
      <c r="E6" s="1"/>
      <c r="G6" s="107"/>
      <c r="H6" s="1"/>
      <c r="I6" s="1"/>
      <c r="J6" s="1"/>
    </row>
    <row r="7" spans="1:10" ht="25.5">
      <c r="A7" s="6" t="s">
        <v>2</v>
      </c>
      <c r="B7" s="6" t="s">
        <v>3</v>
      </c>
      <c r="C7" s="125" t="s">
        <v>52</v>
      </c>
      <c r="D7" s="6" t="s">
        <v>80</v>
      </c>
      <c r="E7" s="6" t="s">
        <v>4</v>
      </c>
      <c r="F7" s="28" t="s">
        <v>5</v>
      </c>
      <c r="G7" s="6" t="s">
        <v>6</v>
      </c>
      <c r="H7" s="6" t="s">
        <v>7</v>
      </c>
      <c r="I7" s="6" t="s">
        <v>8</v>
      </c>
      <c r="J7" s="6" t="s">
        <v>9</v>
      </c>
    </row>
    <row r="8" spans="1:12" ht="12.75">
      <c r="A8" s="86" t="s">
        <v>10</v>
      </c>
      <c r="B8" s="9" t="s">
        <v>28</v>
      </c>
      <c r="C8" s="9"/>
      <c r="D8" s="8" t="s">
        <v>11</v>
      </c>
      <c r="E8" s="8">
        <v>25</v>
      </c>
      <c r="F8" s="102"/>
      <c r="G8" s="103">
        <f aca="true" t="shared" si="0" ref="G8:G25">(F8*H8)+F8</f>
        <v>0</v>
      </c>
      <c r="H8" s="26"/>
      <c r="I8" s="27">
        <f aca="true" t="shared" si="1" ref="I8:I25">F8*E8</f>
        <v>0</v>
      </c>
      <c r="J8" s="27">
        <f aca="true" t="shared" si="2" ref="J8:J25">(I8*H8)+I8</f>
        <v>0</v>
      </c>
      <c r="K8" s="87" t="s">
        <v>98</v>
      </c>
      <c r="L8" s="87"/>
    </row>
    <row r="9" spans="1:12" ht="12.75">
      <c r="A9" s="86" t="s">
        <v>12</v>
      </c>
      <c r="B9" s="9" t="s">
        <v>29</v>
      </c>
      <c r="C9" s="9"/>
      <c r="D9" s="8" t="s">
        <v>11</v>
      </c>
      <c r="E9" s="8">
        <v>18</v>
      </c>
      <c r="F9" s="102"/>
      <c r="G9" s="103">
        <f t="shared" si="0"/>
        <v>0</v>
      </c>
      <c r="H9" s="26"/>
      <c r="I9" s="27">
        <f t="shared" si="1"/>
        <v>0</v>
      </c>
      <c r="J9" s="27">
        <f t="shared" si="2"/>
        <v>0</v>
      </c>
      <c r="K9" s="87" t="s">
        <v>98</v>
      </c>
      <c r="L9" s="87"/>
    </row>
    <row r="10" spans="1:12" ht="12.75">
      <c r="A10" s="86" t="s">
        <v>13</v>
      </c>
      <c r="B10" s="9" t="s">
        <v>30</v>
      </c>
      <c r="C10" s="9"/>
      <c r="D10" s="8" t="s">
        <v>11</v>
      </c>
      <c r="E10" s="8">
        <v>22</v>
      </c>
      <c r="F10" s="102"/>
      <c r="G10" s="103">
        <f t="shared" si="0"/>
        <v>0</v>
      </c>
      <c r="H10" s="26"/>
      <c r="I10" s="27">
        <f t="shared" si="1"/>
        <v>0</v>
      </c>
      <c r="J10" s="27">
        <f t="shared" si="2"/>
        <v>0</v>
      </c>
      <c r="K10" s="87" t="s">
        <v>98</v>
      </c>
      <c r="L10" s="87"/>
    </row>
    <row r="11" spans="1:12" ht="12.75">
      <c r="A11" s="86" t="s">
        <v>14</v>
      </c>
      <c r="B11" s="9" t="s">
        <v>31</v>
      </c>
      <c r="C11" s="9"/>
      <c r="D11" s="8" t="s">
        <v>11</v>
      </c>
      <c r="E11" s="8">
        <v>22</v>
      </c>
      <c r="F11" s="102"/>
      <c r="G11" s="103">
        <f t="shared" si="0"/>
        <v>0</v>
      </c>
      <c r="H11" s="26"/>
      <c r="I11" s="27">
        <f t="shared" si="1"/>
        <v>0</v>
      </c>
      <c r="J11" s="27">
        <f t="shared" si="2"/>
        <v>0</v>
      </c>
      <c r="K11" s="87" t="s">
        <v>98</v>
      </c>
      <c r="L11" s="87"/>
    </row>
    <row r="12" spans="1:12" ht="12.75">
      <c r="A12" s="86" t="s">
        <v>16</v>
      </c>
      <c r="B12" s="9" t="s">
        <v>32</v>
      </c>
      <c r="C12" s="9"/>
      <c r="D12" s="8" t="s">
        <v>11</v>
      </c>
      <c r="E12" s="8">
        <v>25</v>
      </c>
      <c r="F12" s="102"/>
      <c r="G12" s="103">
        <f t="shared" si="0"/>
        <v>0</v>
      </c>
      <c r="H12" s="26"/>
      <c r="I12" s="27">
        <f t="shared" si="1"/>
        <v>0</v>
      </c>
      <c r="J12" s="27">
        <f t="shared" si="2"/>
        <v>0</v>
      </c>
      <c r="K12" s="87" t="s">
        <v>98</v>
      </c>
      <c r="L12" s="87"/>
    </row>
    <row r="13" spans="1:12" ht="12.75">
      <c r="A13" s="86" t="s">
        <v>17</v>
      </c>
      <c r="B13" s="9" t="s">
        <v>33</v>
      </c>
      <c r="C13" s="9"/>
      <c r="D13" s="8" t="s">
        <v>11</v>
      </c>
      <c r="E13" s="8">
        <v>18</v>
      </c>
      <c r="F13" s="102"/>
      <c r="G13" s="103">
        <f t="shared" si="0"/>
        <v>0</v>
      </c>
      <c r="H13" s="26"/>
      <c r="I13" s="27">
        <f t="shared" si="1"/>
        <v>0</v>
      </c>
      <c r="J13" s="27">
        <f t="shared" si="2"/>
        <v>0</v>
      </c>
      <c r="K13" s="87" t="s">
        <v>98</v>
      </c>
      <c r="L13" s="87"/>
    </row>
    <row r="14" spans="1:12" ht="12.75">
      <c r="A14" s="86" t="s">
        <v>18</v>
      </c>
      <c r="B14" s="9" t="s">
        <v>34</v>
      </c>
      <c r="C14" s="9"/>
      <c r="D14" s="8" t="s">
        <v>11</v>
      </c>
      <c r="E14" s="8">
        <v>22</v>
      </c>
      <c r="F14" s="102"/>
      <c r="G14" s="103">
        <f t="shared" si="0"/>
        <v>0</v>
      </c>
      <c r="H14" s="26"/>
      <c r="I14" s="27">
        <f t="shared" si="1"/>
        <v>0</v>
      </c>
      <c r="J14" s="27">
        <f t="shared" si="2"/>
        <v>0</v>
      </c>
      <c r="K14" s="87" t="s">
        <v>98</v>
      </c>
      <c r="L14" s="87"/>
    </row>
    <row r="15" spans="1:12" ht="12.75">
      <c r="A15" s="86" t="s">
        <v>19</v>
      </c>
      <c r="B15" s="9" t="s">
        <v>35</v>
      </c>
      <c r="C15" s="9"/>
      <c r="D15" s="8" t="s">
        <v>11</v>
      </c>
      <c r="E15" s="8">
        <v>22</v>
      </c>
      <c r="F15" s="102"/>
      <c r="G15" s="103">
        <f t="shared" si="0"/>
        <v>0</v>
      </c>
      <c r="H15" s="26"/>
      <c r="I15" s="27">
        <f t="shared" si="1"/>
        <v>0</v>
      </c>
      <c r="J15" s="27">
        <f t="shared" si="2"/>
        <v>0</v>
      </c>
      <c r="K15" s="87" t="s">
        <v>98</v>
      </c>
      <c r="L15" s="87"/>
    </row>
    <row r="16" spans="1:12" ht="12.75">
      <c r="A16" s="86" t="s">
        <v>21</v>
      </c>
      <c r="B16" s="9" t="s">
        <v>36</v>
      </c>
      <c r="C16" s="9"/>
      <c r="D16" s="11" t="s">
        <v>61</v>
      </c>
      <c r="E16" s="8">
        <v>100</v>
      </c>
      <c r="F16" s="102"/>
      <c r="G16" s="103">
        <f t="shared" si="0"/>
        <v>0</v>
      </c>
      <c r="H16" s="26"/>
      <c r="I16" s="27">
        <f t="shared" si="1"/>
        <v>0</v>
      </c>
      <c r="J16" s="27">
        <f t="shared" si="2"/>
        <v>0</v>
      </c>
      <c r="K16" s="87" t="s">
        <v>99</v>
      </c>
      <c r="L16" s="87"/>
    </row>
    <row r="17" spans="1:12" ht="25.5">
      <c r="A17" s="86" t="s">
        <v>26</v>
      </c>
      <c r="B17" s="9" t="s">
        <v>107</v>
      </c>
      <c r="C17" s="9"/>
      <c r="D17" s="11" t="s">
        <v>61</v>
      </c>
      <c r="E17" s="8">
        <v>100</v>
      </c>
      <c r="F17" s="102"/>
      <c r="G17" s="103">
        <f t="shared" si="0"/>
        <v>0</v>
      </c>
      <c r="H17" s="26"/>
      <c r="I17" s="27">
        <f t="shared" si="1"/>
        <v>0</v>
      </c>
      <c r="J17" s="27">
        <f t="shared" si="2"/>
        <v>0</v>
      </c>
      <c r="K17" s="87" t="s">
        <v>100</v>
      </c>
      <c r="L17" s="87"/>
    </row>
    <row r="18" spans="1:12" ht="12.75">
      <c r="A18" s="86" t="s">
        <v>37</v>
      </c>
      <c r="B18" s="9" t="s">
        <v>38</v>
      </c>
      <c r="C18" s="9"/>
      <c r="D18" s="8" t="s">
        <v>15</v>
      </c>
      <c r="E18" s="8">
        <v>25</v>
      </c>
      <c r="F18" s="102"/>
      <c r="G18" s="103">
        <f t="shared" si="0"/>
        <v>0</v>
      </c>
      <c r="H18" s="26"/>
      <c r="I18" s="27">
        <f t="shared" si="1"/>
        <v>0</v>
      </c>
      <c r="J18" s="27">
        <f t="shared" si="2"/>
        <v>0</v>
      </c>
      <c r="K18" s="68" t="s">
        <v>99</v>
      </c>
      <c r="L18" s="87"/>
    </row>
    <row r="19" spans="1:12" ht="12.75">
      <c r="A19" s="86" t="s">
        <v>39</v>
      </c>
      <c r="B19" s="9" t="s">
        <v>110</v>
      </c>
      <c r="C19" s="9"/>
      <c r="D19" s="8" t="s">
        <v>15</v>
      </c>
      <c r="E19" s="8">
        <v>30</v>
      </c>
      <c r="F19" s="102"/>
      <c r="G19" s="103">
        <f t="shared" si="0"/>
        <v>0</v>
      </c>
      <c r="H19" s="26"/>
      <c r="I19" s="27">
        <f t="shared" si="1"/>
        <v>0</v>
      </c>
      <c r="J19" s="27">
        <f t="shared" si="2"/>
        <v>0</v>
      </c>
      <c r="K19" s="68" t="s">
        <v>99</v>
      </c>
      <c r="L19" s="87"/>
    </row>
    <row r="20" spans="1:12" ht="12.75">
      <c r="A20" s="86" t="s">
        <v>40</v>
      </c>
      <c r="B20" s="9" t="s">
        <v>41</v>
      </c>
      <c r="C20" s="9"/>
      <c r="D20" s="8" t="s">
        <v>15</v>
      </c>
      <c r="E20" s="8">
        <v>35</v>
      </c>
      <c r="F20" s="102"/>
      <c r="G20" s="103">
        <f t="shared" si="0"/>
        <v>0</v>
      </c>
      <c r="H20" s="26"/>
      <c r="I20" s="27">
        <f t="shared" si="1"/>
        <v>0</v>
      </c>
      <c r="J20" s="27">
        <f t="shared" si="2"/>
        <v>0</v>
      </c>
      <c r="K20" s="68" t="s">
        <v>99</v>
      </c>
      <c r="L20" s="87"/>
    </row>
    <row r="21" spans="1:12" ht="12.75">
      <c r="A21" s="86" t="s">
        <v>42</v>
      </c>
      <c r="B21" s="9" t="s">
        <v>111</v>
      </c>
      <c r="C21" s="9"/>
      <c r="D21" s="8" t="s">
        <v>15</v>
      </c>
      <c r="E21" s="8">
        <v>40</v>
      </c>
      <c r="F21" s="102"/>
      <c r="G21" s="103">
        <f t="shared" si="0"/>
        <v>0</v>
      </c>
      <c r="H21" s="26"/>
      <c r="I21" s="27">
        <f t="shared" si="1"/>
        <v>0</v>
      </c>
      <c r="J21" s="27">
        <f t="shared" si="2"/>
        <v>0</v>
      </c>
      <c r="K21" s="68" t="s">
        <v>99</v>
      </c>
      <c r="L21" s="87"/>
    </row>
    <row r="22" spans="1:12" ht="12.75">
      <c r="A22" s="86" t="s">
        <v>43</v>
      </c>
      <c r="B22" s="9" t="s">
        <v>44</v>
      </c>
      <c r="C22" s="9"/>
      <c r="D22" s="8" t="s">
        <v>15</v>
      </c>
      <c r="E22" s="8">
        <v>35</v>
      </c>
      <c r="F22" s="102"/>
      <c r="G22" s="103">
        <f t="shared" si="0"/>
        <v>0</v>
      </c>
      <c r="H22" s="26"/>
      <c r="I22" s="27">
        <f t="shared" si="1"/>
        <v>0</v>
      </c>
      <c r="J22" s="27">
        <f t="shared" si="2"/>
        <v>0</v>
      </c>
      <c r="K22" s="68" t="s">
        <v>99</v>
      </c>
      <c r="L22" s="87"/>
    </row>
    <row r="23" spans="1:12" ht="12.75">
      <c r="A23" s="86" t="s">
        <v>45</v>
      </c>
      <c r="B23" s="9" t="s">
        <v>46</v>
      </c>
      <c r="C23" s="9"/>
      <c r="D23" s="8" t="s">
        <v>15</v>
      </c>
      <c r="E23" s="11">
        <v>10</v>
      </c>
      <c r="F23" s="102"/>
      <c r="G23" s="103">
        <f t="shared" si="0"/>
        <v>0</v>
      </c>
      <c r="H23" s="26"/>
      <c r="I23" s="27">
        <f t="shared" si="1"/>
        <v>0</v>
      </c>
      <c r="J23" s="27">
        <f t="shared" si="2"/>
        <v>0</v>
      </c>
      <c r="K23" s="68" t="s">
        <v>99</v>
      </c>
      <c r="L23" s="87"/>
    </row>
    <row r="24" spans="1:12" ht="25.5">
      <c r="A24" s="86" t="s">
        <v>47</v>
      </c>
      <c r="B24" s="9" t="s">
        <v>109</v>
      </c>
      <c r="C24" s="9"/>
      <c r="D24" s="8" t="s">
        <v>15</v>
      </c>
      <c r="E24" s="8">
        <v>2</v>
      </c>
      <c r="F24" s="102"/>
      <c r="G24" s="103">
        <f t="shared" si="0"/>
        <v>0</v>
      </c>
      <c r="H24" s="26"/>
      <c r="I24" s="27">
        <f t="shared" si="1"/>
        <v>0</v>
      </c>
      <c r="J24" s="27">
        <f t="shared" si="2"/>
        <v>0</v>
      </c>
      <c r="K24" s="68" t="s">
        <v>99</v>
      </c>
      <c r="L24" s="87"/>
    </row>
    <row r="25" spans="1:12" ht="12.75">
      <c r="A25" s="86" t="s">
        <v>85</v>
      </c>
      <c r="B25" s="9" t="s">
        <v>48</v>
      </c>
      <c r="C25" s="9"/>
      <c r="D25" s="8" t="s">
        <v>11</v>
      </c>
      <c r="E25" s="8">
        <v>1</v>
      </c>
      <c r="F25" s="102"/>
      <c r="G25" s="103">
        <f t="shared" si="0"/>
        <v>0</v>
      </c>
      <c r="H25" s="26"/>
      <c r="I25" s="27">
        <f t="shared" si="1"/>
        <v>0</v>
      </c>
      <c r="J25" s="27">
        <f t="shared" si="2"/>
        <v>0</v>
      </c>
      <c r="K25" s="68" t="s">
        <v>99</v>
      </c>
      <c r="L25" s="87"/>
    </row>
    <row r="26" spans="1:12" ht="12.75">
      <c r="A26" s="86" t="s">
        <v>86</v>
      </c>
      <c r="B26" s="9" t="s">
        <v>83</v>
      </c>
      <c r="C26" s="9"/>
      <c r="D26" s="8" t="s">
        <v>15</v>
      </c>
      <c r="E26" s="8">
        <v>2</v>
      </c>
      <c r="F26" s="102"/>
      <c r="G26" s="103">
        <f>(F26*H26)+F26</f>
        <v>0</v>
      </c>
      <c r="H26" s="26"/>
      <c r="I26" s="27">
        <f>F26*E26</f>
        <v>0</v>
      </c>
      <c r="J26" s="27">
        <f>(I26*H26)+I26</f>
        <v>0</v>
      </c>
      <c r="K26" s="68" t="s">
        <v>99</v>
      </c>
      <c r="L26" s="87"/>
    </row>
    <row r="27" spans="1:12" ht="12.75">
      <c r="A27" s="86" t="s">
        <v>87</v>
      </c>
      <c r="B27" s="9" t="s">
        <v>84</v>
      </c>
      <c r="C27" s="9"/>
      <c r="D27" s="8" t="s">
        <v>15</v>
      </c>
      <c r="E27" s="8">
        <v>1</v>
      </c>
      <c r="F27" s="102"/>
      <c r="G27" s="104">
        <f>(F27*H27)+F27</f>
        <v>0</v>
      </c>
      <c r="H27" s="26"/>
      <c r="I27" s="27">
        <f>F27*E27</f>
        <v>0</v>
      </c>
      <c r="J27" s="27">
        <f>(I27*H27)+I27</f>
        <v>0</v>
      </c>
      <c r="K27" s="68" t="s">
        <v>99</v>
      </c>
      <c r="L27" s="87"/>
    </row>
    <row r="28" spans="1:12" ht="15.75" customHeight="1">
      <c r="A28" s="88"/>
      <c r="B28" s="105" t="s">
        <v>22</v>
      </c>
      <c r="C28" s="105"/>
      <c r="D28" s="8"/>
      <c r="E28" s="8"/>
      <c r="F28" s="106"/>
      <c r="G28" s="27"/>
      <c r="H28" s="26"/>
      <c r="I28" s="36">
        <f>SUM(I8:I27)</f>
        <v>0</v>
      </c>
      <c r="J28" s="36">
        <f>SUM(J8:J27)</f>
        <v>0</v>
      </c>
      <c r="K28" s="87"/>
      <c r="L28" s="87"/>
    </row>
    <row r="29" spans="1:10" ht="134.25" customHeight="1">
      <c r="A29" s="160" t="s">
        <v>144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ht="42.75" customHeight="1">
      <c r="A30" s="162" t="s">
        <v>127</v>
      </c>
      <c r="B30" s="162"/>
      <c r="C30" s="162"/>
      <c r="D30" s="162"/>
      <c r="E30" s="162"/>
      <c r="F30" s="162"/>
      <c r="G30" s="162"/>
      <c r="H30" s="162"/>
      <c r="I30" s="162"/>
      <c r="J30" s="162"/>
    </row>
    <row r="31" spans="1:11" ht="42.75" customHeight="1">
      <c r="A31" s="159" t="s">
        <v>112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26"/>
    </row>
    <row r="32" spans="1:10" ht="12.75">
      <c r="A32" s="4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4"/>
      <c r="B33" s="3" t="s">
        <v>49</v>
      </c>
      <c r="C33" s="3"/>
      <c r="D33" s="4"/>
      <c r="E33" s="4"/>
      <c r="F33" s="4"/>
      <c r="G33" s="4"/>
      <c r="H33" s="4"/>
      <c r="I33" s="4"/>
      <c r="J33" s="4"/>
    </row>
    <row r="34" spans="1:10" ht="12.75">
      <c r="A34" s="4"/>
      <c r="B34" t="s">
        <v>24</v>
      </c>
      <c r="D34" s="4"/>
      <c r="E34" s="4"/>
      <c r="F34" s="4"/>
      <c r="G34" s="4"/>
      <c r="H34" s="4"/>
      <c r="I34" s="4"/>
      <c r="J34" s="4"/>
    </row>
    <row r="35" spans="1:10" ht="12.75">
      <c r="A35" s="4"/>
      <c r="B35" t="s">
        <v>25</v>
      </c>
      <c r="D35" s="4"/>
      <c r="E35" s="4"/>
      <c r="F35" s="4"/>
      <c r="G35" s="4"/>
      <c r="H35" s="4"/>
      <c r="I35" s="4"/>
      <c r="J35" s="4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3">
    <mergeCell ref="A29:J29"/>
    <mergeCell ref="A31:J31"/>
    <mergeCell ref="A30:J30"/>
  </mergeCells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"/>
  <sheetViews>
    <sheetView workbookViewId="0" topLeftCell="A4">
      <selection activeCell="B11" sqref="B11:G11"/>
    </sheetView>
  </sheetViews>
  <sheetFormatPr defaultColWidth="9.00390625" defaultRowHeight="12.75"/>
  <cols>
    <col min="1" max="1" width="3.875" style="0" customWidth="1"/>
    <col min="2" max="2" width="51.625" style="0" customWidth="1"/>
    <col min="4" max="4" width="6.25390625" style="0" customWidth="1"/>
    <col min="5" max="5" width="7.625" style="0" customWidth="1"/>
  </cols>
  <sheetData>
    <row r="1" spans="1:10" ht="12.75">
      <c r="A1" s="1"/>
      <c r="B1" s="1"/>
      <c r="C1" s="1"/>
      <c r="D1" s="1"/>
      <c r="E1" s="1"/>
      <c r="F1" s="1"/>
      <c r="G1" s="1" t="s">
        <v>118</v>
      </c>
      <c r="H1" s="1"/>
      <c r="I1" s="1"/>
      <c r="J1" s="2"/>
    </row>
    <row r="2" spans="1:10" ht="12.75">
      <c r="A2" s="5" t="s">
        <v>50</v>
      </c>
      <c r="B2" s="5"/>
      <c r="C2" s="1"/>
      <c r="D2" s="1" t="s">
        <v>51</v>
      </c>
      <c r="E2" s="1"/>
      <c r="F2" s="1"/>
      <c r="G2" s="12" t="s">
        <v>101</v>
      </c>
      <c r="H2" s="1"/>
      <c r="I2" s="1"/>
      <c r="J2" s="1"/>
    </row>
    <row r="3" spans="1:10" ht="12.75">
      <c r="A3" s="1"/>
      <c r="B3" s="1"/>
      <c r="C3" s="5"/>
      <c r="D3" s="1"/>
      <c r="E3" s="1"/>
      <c r="F3" s="1"/>
      <c r="G3" s="1"/>
      <c r="H3" s="1"/>
      <c r="I3" s="1"/>
      <c r="J3" s="1"/>
    </row>
    <row r="4" spans="1:10" ht="54">
      <c r="A4" s="7" t="s">
        <v>2</v>
      </c>
      <c r="B4" s="7" t="s">
        <v>3</v>
      </c>
      <c r="C4" s="43" t="s">
        <v>52</v>
      </c>
      <c r="D4" s="13" t="s">
        <v>80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51">
      <c r="A5" s="8" t="s">
        <v>10</v>
      </c>
      <c r="B5" s="9" t="s">
        <v>53</v>
      </c>
      <c r="C5" s="8"/>
      <c r="D5" s="14" t="s">
        <v>54</v>
      </c>
      <c r="E5" s="18">
        <v>250</v>
      </c>
      <c r="F5" s="81"/>
      <c r="G5" s="30">
        <f>(F5*H5)+F5</f>
        <v>0</v>
      </c>
      <c r="H5" s="31"/>
      <c r="I5" s="30">
        <f>F5*E5</f>
        <v>0</v>
      </c>
      <c r="J5" s="30">
        <f>(I5*H5)+I5</f>
        <v>0</v>
      </c>
    </row>
    <row r="6" spans="1:10" ht="25.5">
      <c r="A6" s="8" t="s">
        <v>12</v>
      </c>
      <c r="B6" s="19" t="s">
        <v>79</v>
      </c>
      <c r="C6" s="8"/>
      <c r="D6" s="14" t="s">
        <v>15</v>
      </c>
      <c r="E6" s="18">
        <v>1</v>
      </c>
      <c r="F6" s="81"/>
      <c r="G6" s="30">
        <f>(F6*H6)+F6</f>
        <v>0</v>
      </c>
      <c r="H6" s="31"/>
      <c r="I6" s="30">
        <f>F6*E6</f>
        <v>0</v>
      </c>
      <c r="J6" s="30">
        <f>(I6*H6)+I6</f>
        <v>0</v>
      </c>
    </row>
    <row r="7" spans="1:10" ht="18" customHeight="1">
      <c r="A7" s="8" t="s">
        <v>13</v>
      </c>
      <c r="B7" s="141" t="s">
        <v>55</v>
      </c>
      <c r="C7" s="46"/>
      <c r="D7" s="47" t="s">
        <v>15</v>
      </c>
      <c r="E7" s="48">
        <v>2</v>
      </c>
      <c r="F7" s="83"/>
      <c r="G7" s="49">
        <f>(F7*H7)+F7</f>
        <v>0</v>
      </c>
      <c r="H7" s="50"/>
      <c r="I7" s="30">
        <f>F7*E7</f>
        <v>0</v>
      </c>
      <c r="J7" s="30">
        <f>(I7*H7)+I7</f>
        <v>0</v>
      </c>
    </row>
    <row r="8" spans="1:10" ht="27" customHeight="1">
      <c r="A8" s="8" t="s">
        <v>14</v>
      </c>
      <c r="B8" s="19" t="s">
        <v>134</v>
      </c>
      <c r="C8" s="8"/>
      <c r="D8" s="47" t="s">
        <v>15</v>
      </c>
      <c r="E8" s="48">
        <v>1</v>
      </c>
      <c r="F8" s="83"/>
      <c r="G8" s="49">
        <f>(F8*H8)+F8</f>
        <v>0</v>
      </c>
      <c r="H8" s="50"/>
      <c r="I8" s="30">
        <f>F8*E8</f>
        <v>0</v>
      </c>
      <c r="J8" s="30">
        <f>(I8*H8)+I8</f>
        <v>0</v>
      </c>
    </row>
    <row r="9" spans="1:10" ht="12.75">
      <c r="A9" s="44"/>
      <c r="B9" s="54"/>
      <c r="C9" s="51"/>
      <c r="D9" s="52"/>
      <c r="E9" s="52"/>
      <c r="F9" s="55"/>
      <c r="G9" s="51" t="s">
        <v>22</v>
      </c>
      <c r="H9" s="53"/>
      <c r="I9" s="45">
        <f>SUM(I5:I8)</f>
        <v>0</v>
      </c>
      <c r="J9" s="17">
        <f>SUM(J5:J8)</f>
        <v>0</v>
      </c>
    </row>
    <row r="10" spans="1:10" ht="12.75">
      <c r="A10" s="150"/>
      <c r="B10" s="111"/>
      <c r="C10" s="151"/>
      <c r="D10" s="150"/>
      <c r="E10" s="150"/>
      <c r="F10" s="152"/>
      <c r="G10" s="151"/>
      <c r="H10" s="153"/>
      <c r="I10" s="154"/>
      <c r="J10" s="155"/>
    </row>
    <row r="11" spans="1:10" ht="25.5" customHeight="1">
      <c r="A11" s="150"/>
      <c r="B11" s="165" t="s">
        <v>145</v>
      </c>
      <c r="C11" s="165"/>
      <c r="D11" s="165"/>
      <c r="E11" s="165"/>
      <c r="F11" s="165"/>
      <c r="G11" s="165"/>
      <c r="H11" s="153"/>
      <c r="I11" s="154"/>
      <c r="J11" s="155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62.25" customHeight="1">
      <c r="A14" s="163" t="s">
        <v>139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2:7" ht="12.75">
      <c r="B15" s="3" t="s">
        <v>56</v>
      </c>
      <c r="D15" s="4"/>
      <c r="E15" s="4"/>
      <c r="F15" s="4"/>
      <c r="G15" s="1"/>
    </row>
    <row r="16" spans="2:7" ht="12.75">
      <c r="B16" t="s">
        <v>24</v>
      </c>
      <c r="D16" s="4"/>
      <c r="E16" s="4"/>
      <c r="F16" s="4"/>
      <c r="G16" s="1"/>
    </row>
    <row r="17" spans="2:7" ht="12.75">
      <c r="B17" t="s">
        <v>25</v>
      </c>
      <c r="D17" s="4"/>
      <c r="E17" s="4"/>
      <c r="F17" s="4"/>
      <c r="G17" s="1"/>
    </row>
  </sheetData>
  <mergeCells count="2">
    <mergeCell ref="A14:J14"/>
    <mergeCell ref="B11:G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15"/>
  <sheetViews>
    <sheetView tabSelected="1" workbookViewId="0" topLeftCell="A1">
      <selection activeCell="B12" sqref="B12:K12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10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9" width="8.125" style="0" customWidth="1"/>
    <col min="10" max="10" width="7.875" style="0" customWidth="1"/>
  </cols>
  <sheetData>
    <row r="1" ht="12.75">
      <c r="G1" t="s">
        <v>117</v>
      </c>
    </row>
    <row r="2" spans="1:3" ht="12.75">
      <c r="A2" s="1"/>
      <c r="B2" s="5" t="s">
        <v>57</v>
      </c>
      <c r="C2" s="1"/>
    </row>
    <row r="3" spans="1:9" ht="30.75" customHeight="1">
      <c r="A3" s="1"/>
      <c r="B3" s="1"/>
      <c r="C3" s="1" t="s">
        <v>51</v>
      </c>
      <c r="D3" s="1"/>
      <c r="E3" s="1"/>
      <c r="F3" s="1" t="s">
        <v>101</v>
      </c>
      <c r="G3" s="1"/>
      <c r="H3" s="1"/>
      <c r="I3" s="2"/>
    </row>
    <row r="4" spans="1:10" ht="67.5">
      <c r="A4" s="13" t="s">
        <v>2</v>
      </c>
      <c r="B4" s="13" t="s">
        <v>3</v>
      </c>
      <c r="C4" s="13" t="s">
        <v>52</v>
      </c>
      <c r="D4" s="13" t="s">
        <v>80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</row>
    <row r="5" spans="1:10" ht="25.5">
      <c r="A5" s="14" t="s">
        <v>10</v>
      </c>
      <c r="B5" s="9" t="s">
        <v>108</v>
      </c>
      <c r="C5" s="9"/>
      <c r="D5" s="14" t="s">
        <v>61</v>
      </c>
      <c r="E5" s="18">
        <v>400</v>
      </c>
      <c r="F5" s="81"/>
      <c r="G5" s="81">
        <f>(F5*H5)+F5</f>
        <v>0</v>
      </c>
      <c r="H5" s="31"/>
      <c r="I5" s="81">
        <f>F5*E5</f>
        <v>0</v>
      </c>
      <c r="J5" s="81">
        <f>(I5*H5)+I5</f>
        <v>0</v>
      </c>
    </row>
    <row r="6" spans="1:10" ht="38.25">
      <c r="A6" s="14" t="s">
        <v>12</v>
      </c>
      <c r="B6" s="9" t="s">
        <v>131</v>
      </c>
      <c r="C6" s="9"/>
      <c r="D6" s="14" t="s">
        <v>11</v>
      </c>
      <c r="E6" s="18">
        <v>1</v>
      </c>
      <c r="F6" s="81"/>
      <c r="G6" s="81">
        <f>(F6*H6)+F6</f>
        <v>0</v>
      </c>
      <c r="H6" s="31"/>
      <c r="I6" s="81">
        <f>F6*E6</f>
        <v>0</v>
      </c>
      <c r="J6" s="81">
        <f>(I6*H6)+I6</f>
        <v>0</v>
      </c>
    </row>
    <row r="7" spans="1:10" ht="25.5">
      <c r="A7" s="14" t="s">
        <v>13</v>
      </c>
      <c r="B7" s="9" t="s">
        <v>58</v>
      </c>
      <c r="C7" s="9"/>
      <c r="D7" s="14" t="s">
        <v>15</v>
      </c>
      <c r="E7" s="18">
        <v>80</v>
      </c>
      <c r="F7" s="81"/>
      <c r="G7" s="81">
        <f>(F7*H7)+F7</f>
        <v>0</v>
      </c>
      <c r="H7" s="31"/>
      <c r="I7" s="81">
        <f>F7*E7</f>
        <v>0</v>
      </c>
      <c r="J7" s="81">
        <f>(I7*H7)+I7</f>
        <v>0</v>
      </c>
    </row>
    <row r="8" spans="1:10" ht="25.5">
      <c r="A8" s="14" t="s">
        <v>14</v>
      </c>
      <c r="B8" s="9" t="s">
        <v>59</v>
      </c>
      <c r="C8" s="9"/>
      <c r="D8" s="14" t="s">
        <v>15</v>
      </c>
      <c r="E8" s="18">
        <v>40</v>
      </c>
      <c r="F8" s="81"/>
      <c r="G8" s="81">
        <f>(F8*H8)+F8</f>
        <v>0</v>
      </c>
      <c r="H8" s="31"/>
      <c r="I8" s="81">
        <f>F8*E8</f>
        <v>0</v>
      </c>
      <c r="J8" s="81">
        <f>(I8*H8)+I8</f>
        <v>0</v>
      </c>
    </row>
    <row r="9" spans="1:10" ht="25.5">
      <c r="A9" s="14" t="s">
        <v>16</v>
      </c>
      <c r="B9" s="9" t="s">
        <v>60</v>
      </c>
      <c r="C9" s="9"/>
      <c r="D9" s="14" t="s">
        <v>15</v>
      </c>
      <c r="E9" s="18">
        <v>80</v>
      </c>
      <c r="F9" s="81"/>
      <c r="G9" s="81">
        <f>(F9*H9)+F9</f>
        <v>0</v>
      </c>
      <c r="H9" s="31"/>
      <c r="I9" s="81">
        <f>F9*E9</f>
        <v>0</v>
      </c>
      <c r="J9" s="81">
        <f>(I9*H9)+I9</f>
        <v>0</v>
      </c>
    </row>
    <row r="10" spans="1:10" ht="12.75">
      <c r="A10" s="15"/>
      <c r="B10" s="16" t="s">
        <v>22</v>
      </c>
      <c r="C10" s="16"/>
      <c r="D10" s="14"/>
      <c r="E10" s="14"/>
      <c r="F10" s="30"/>
      <c r="G10" s="30"/>
      <c r="H10" s="31"/>
      <c r="I10" s="32">
        <f>SUM(I5:I9)</f>
        <v>0</v>
      </c>
      <c r="J10" s="33">
        <f>SUM(J5:J9)</f>
        <v>0</v>
      </c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53.25" customHeight="1">
      <c r="A12" s="1"/>
      <c r="B12" s="162" t="s">
        <v>127</v>
      </c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0" ht="12.75">
      <c r="A13" s="1"/>
      <c r="B13" s="3" t="s">
        <v>56</v>
      </c>
      <c r="D13" s="4"/>
      <c r="E13" s="4"/>
      <c r="F13" s="4"/>
      <c r="G13" s="1"/>
      <c r="H13" s="1"/>
      <c r="I13" s="1"/>
      <c r="J13" s="1"/>
    </row>
    <row r="14" spans="1:10" ht="12.75">
      <c r="A14" s="1"/>
      <c r="B14" t="s">
        <v>24</v>
      </c>
      <c r="D14" s="4"/>
      <c r="E14" s="4"/>
      <c r="F14" s="4"/>
      <c r="G14" s="1"/>
      <c r="H14" s="1"/>
      <c r="I14" s="1"/>
      <c r="J14" s="1"/>
    </row>
    <row r="15" spans="1:10" ht="12.75">
      <c r="A15" s="1"/>
      <c r="B15" t="s">
        <v>25</v>
      </c>
      <c r="D15" s="4"/>
      <c r="E15" s="4"/>
      <c r="F15" s="4"/>
      <c r="G15" s="1"/>
      <c r="H15" s="1"/>
      <c r="I15" s="1"/>
      <c r="J15" s="1"/>
    </row>
  </sheetData>
  <mergeCells count="1">
    <mergeCell ref="B12:K1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13"/>
  <sheetViews>
    <sheetView workbookViewId="0" topLeftCell="A1">
      <selection activeCell="K5" sqref="K5"/>
    </sheetView>
  </sheetViews>
  <sheetFormatPr defaultColWidth="9.00390625" defaultRowHeight="12.75"/>
  <cols>
    <col min="1" max="1" width="3.375" style="89" customWidth="1"/>
    <col min="2" max="2" width="53.875" style="0" customWidth="1"/>
    <col min="3" max="3" width="9.75390625" style="0" customWidth="1"/>
    <col min="4" max="4" width="4.75390625" style="0" bestFit="1" customWidth="1"/>
    <col min="5" max="5" width="4.875" style="0" customWidth="1"/>
    <col min="6" max="6" width="6.75390625" style="0" customWidth="1"/>
    <col min="7" max="8" width="7.625" style="0" customWidth="1"/>
    <col min="9" max="9" width="11.75390625" style="0" customWidth="1"/>
    <col min="10" max="10" width="17.625" style="0" customWidth="1"/>
  </cols>
  <sheetData>
    <row r="1" ht="12.75">
      <c r="B1" s="5" t="s">
        <v>65</v>
      </c>
    </row>
    <row r="2" spans="7:10" ht="12.75">
      <c r="G2" t="s">
        <v>102</v>
      </c>
      <c r="H2" t="s">
        <v>99</v>
      </c>
      <c r="J2" s="64" t="s">
        <v>114</v>
      </c>
    </row>
    <row r="3" spans="8:10" ht="12.75">
      <c r="H3" s="98" t="s">
        <v>62</v>
      </c>
      <c r="J3" s="64" t="s">
        <v>103</v>
      </c>
    </row>
    <row r="4" spans="1:10" ht="33">
      <c r="A4" s="94" t="s">
        <v>2</v>
      </c>
      <c r="B4" s="95" t="s">
        <v>3</v>
      </c>
      <c r="C4" s="95" t="s">
        <v>52</v>
      </c>
      <c r="D4" s="95" t="s">
        <v>80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</row>
    <row r="5" spans="1:10" ht="111.75" customHeight="1">
      <c r="A5" s="90" t="s">
        <v>10</v>
      </c>
      <c r="B5" s="24" t="s">
        <v>125</v>
      </c>
      <c r="C5" s="20"/>
      <c r="D5" s="8" t="s">
        <v>11</v>
      </c>
      <c r="E5" s="11">
        <v>1</v>
      </c>
      <c r="F5" s="27"/>
      <c r="G5" s="27">
        <f>(F5*H5)+F5</f>
        <v>0</v>
      </c>
      <c r="H5" s="26"/>
      <c r="I5" s="27">
        <f>F5*E5</f>
        <v>0</v>
      </c>
      <c r="J5" s="27">
        <f>(I5*H5)+I5</f>
        <v>0</v>
      </c>
    </row>
    <row r="6" spans="1:10" ht="38.25">
      <c r="A6" s="90" t="s">
        <v>12</v>
      </c>
      <c r="B6" s="21" t="s">
        <v>82</v>
      </c>
      <c r="C6" s="20"/>
      <c r="D6" s="20" t="s">
        <v>61</v>
      </c>
      <c r="E6" s="11">
        <v>2</v>
      </c>
      <c r="F6" s="27"/>
      <c r="G6" s="27">
        <f>(F6*H6)+F6</f>
        <v>0</v>
      </c>
      <c r="H6" s="26"/>
      <c r="I6" s="27">
        <f>F6*E6</f>
        <v>0</v>
      </c>
      <c r="J6" s="27">
        <f>(I6*H6)+I6</f>
        <v>0</v>
      </c>
    </row>
    <row r="7" spans="1:10" ht="63.75">
      <c r="A7" s="90" t="s">
        <v>13</v>
      </c>
      <c r="B7" s="23" t="s">
        <v>63</v>
      </c>
      <c r="C7" s="20"/>
      <c r="D7" s="20" t="s">
        <v>61</v>
      </c>
      <c r="E7" s="11">
        <v>2</v>
      </c>
      <c r="F7" s="27"/>
      <c r="G7" s="27">
        <f>(F7*H7)+F7</f>
        <v>0</v>
      </c>
      <c r="H7" s="26"/>
      <c r="I7" s="27">
        <f>F7*E7</f>
        <v>0</v>
      </c>
      <c r="J7" s="27">
        <f>(I7*H7)+I7</f>
        <v>0</v>
      </c>
    </row>
    <row r="8" spans="1:10" ht="63.75">
      <c r="A8" s="90" t="s">
        <v>14</v>
      </c>
      <c r="B8" s="57" t="s">
        <v>64</v>
      </c>
      <c r="C8" s="58"/>
      <c r="D8" s="59" t="s">
        <v>15</v>
      </c>
      <c r="E8" s="60">
        <v>2</v>
      </c>
      <c r="F8" s="61"/>
      <c r="G8" s="61">
        <f>(F8*H8)+F8</f>
        <v>0</v>
      </c>
      <c r="H8" s="62"/>
      <c r="I8" s="27">
        <f>F8*E8</f>
        <v>0</v>
      </c>
      <c r="J8" s="27">
        <f>(I8*H8)+I8</f>
        <v>0</v>
      </c>
    </row>
    <row r="9" spans="1:10" ht="12.75">
      <c r="A9" s="91"/>
      <c r="B9" s="54"/>
      <c r="C9" s="37"/>
      <c r="D9" s="38"/>
      <c r="E9" s="38"/>
      <c r="F9" s="39"/>
      <c r="G9" s="37" t="s">
        <v>22</v>
      </c>
      <c r="H9" s="63"/>
      <c r="I9" s="56">
        <f>SUM(I5:I8)</f>
        <v>0</v>
      </c>
      <c r="J9" s="29">
        <f>SUM(J5:J8)</f>
        <v>0</v>
      </c>
    </row>
    <row r="10" spans="1:10" ht="12.75">
      <c r="A10" s="92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93"/>
      <c r="B11" s="3" t="s">
        <v>49</v>
      </c>
      <c r="D11" s="4"/>
      <c r="E11" s="4"/>
      <c r="F11" s="4"/>
      <c r="G11" s="4"/>
      <c r="H11" s="4"/>
      <c r="I11" s="4"/>
      <c r="J11" s="4"/>
    </row>
    <row r="12" spans="1:10" ht="12.75">
      <c r="A12" s="93"/>
      <c r="B12" t="s">
        <v>24</v>
      </c>
      <c r="D12" s="4"/>
      <c r="E12" s="4"/>
      <c r="F12" s="4"/>
      <c r="G12" s="4"/>
      <c r="H12" s="4"/>
      <c r="I12" s="4"/>
      <c r="J12" s="4"/>
    </row>
    <row r="13" spans="1:10" ht="12.75">
      <c r="A13" s="93"/>
      <c r="B13" t="s">
        <v>25</v>
      </c>
      <c r="D13" s="4"/>
      <c r="E13" s="4"/>
      <c r="F13" s="4"/>
      <c r="G13" s="4"/>
      <c r="H13" s="4"/>
      <c r="I13" s="4"/>
      <c r="J13" s="4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34"/>
  <sheetViews>
    <sheetView workbookViewId="0" topLeftCell="A13">
      <selection activeCell="D28" sqref="D28"/>
    </sheetView>
  </sheetViews>
  <sheetFormatPr defaultColWidth="9.00390625" defaultRowHeight="12.75"/>
  <cols>
    <col min="1" max="1" width="3.75390625" style="89" customWidth="1"/>
    <col min="2" max="2" width="48.00390625" style="0" customWidth="1"/>
    <col min="4" max="5" width="5.125" style="0" customWidth="1"/>
    <col min="6" max="6" width="8.125" style="0" customWidth="1"/>
    <col min="7" max="7" width="9.25390625" style="0" bestFit="1" customWidth="1"/>
    <col min="8" max="8" width="6.625" style="0" customWidth="1"/>
    <col min="9" max="9" width="9.75390625" style="0" bestFit="1" customWidth="1"/>
    <col min="10" max="10" width="19.75390625" style="0" customWidth="1"/>
  </cols>
  <sheetData>
    <row r="1" spans="1:10" ht="12.75">
      <c r="A1" s="93"/>
      <c r="B1" s="4"/>
      <c r="C1" s="4"/>
      <c r="D1" s="4"/>
      <c r="E1" s="4"/>
      <c r="F1" s="4"/>
      <c r="G1" s="4"/>
      <c r="H1" s="4"/>
      <c r="I1" s="4"/>
      <c r="J1" s="2" t="s">
        <v>78</v>
      </c>
    </row>
    <row r="2" spans="1:8" ht="16.5">
      <c r="A2" s="132" t="s">
        <v>77</v>
      </c>
      <c r="B2" s="133"/>
      <c r="C2" s="131"/>
      <c r="H2" s="4"/>
    </row>
    <row r="3" spans="1:10" ht="12.75">
      <c r="A3" s="93"/>
      <c r="B3" s="4"/>
      <c r="C3" s="4"/>
      <c r="D3" s="1" t="s">
        <v>115</v>
      </c>
      <c r="E3" s="4"/>
      <c r="F3" s="4"/>
      <c r="G3" s="4"/>
      <c r="H3" s="4"/>
      <c r="I3" s="4"/>
      <c r="J3" s="4"/>
    </row>
    <row r="4" spans="1:10" ht="18.75" customHeight="1">
      <c r="A4" s="93"/>
      <c r="B4" s="4"/>
      <c r="C4" s="4"/>
      <c r="D4" s="1"/>
      <c r="E4" s="168" t="s">
        <v>116</v>
      </c>
      <c r="F4" s="168"/>
      <c r="G4" s="168"/>
      <c r="H4" s="168"/>
      <c r="I4" s="168"/>
      <c r="J4" s="168"/>
    </row>
    <row r="5" spans="1:10" ht="54">
      <c r="A5" s="112" t="s">
        <v>2</v>
      </c>
      <c r="B5" s="43" t="s">
        <v>3</v>
      </c>
      <c r="C5" s="43" t="s">
        <v>52</v>
      </c>
      <c r="D5" s="43" t="s">
        <v>80</v>
      </c>
      <c r="E5" s="43" t="s">
        <v>4</v>
      </c>
      <c r="F5" s="43" t="s">
        <v>5</v>
      </c>
      <c r="G5" s="43" t="s">
        <v>6</v>
      </c>
      <c r="H5" s="113" t="s">
        <v>7</v>
      </c>
      <c r="I5" s="43" t="s">
        <v>8</v>
      </c>
      <c r="J5" s="43" t="s">
        <v>9</v>
      </c>
    </row>
    <row r="6" spans="1:13" ht="49.5" customHeight="1">
      <c r="A6" s="11" t="s">
        <v>10</v>
      </c>
      <c r="B6" s="114" t="s">
        <v>132</v>
      </c>
      <c r="C6" s="116"/>
      <c r="D6" s="117" t="s">
        <v>11</v>
      </c>
      <c r="E6" s="118">
        <v>4</v>
      </c>
      <c r="F6" s="119"/>
      <c r="G6" s="119">
        <f aca="true" t="shared" si="0" ref="G6:G16">(F6*H6)+F6</f>
        <v>0</v>
      </c>
      <c r="H6" s="120"/>
      <c r="I6" s="119">
        <f aca="true" t="shared" si="1" ref="I6:I16">F6*E6</f>
        <v>0</v>
      </c>
      <c r="J6" s="119">
        <f aca="true" t="shared" si="2" ref="J6:J16">(I6*H6)+I6</f>
        <v>0</v>
      </c>
      <c r="K6" s="100"/>
      <c r="L6" s="97"/>
      <c r="M6" s="97"/>
    </row>
    <row r="7" spans="1:13" ht="24">
      <c r="A7" s="11" t="s">
        <v>12</v>
      </c>
      <c r="B7" s="114" t="s">
        <v>66</v>
      </c>
      <c r="C7" s="116"/>
      <c r="D7" s="117" t="s">
        <v>11</v>
      </c>
      <c r="E7" s="118">
        <v>5</v>
      </c>
      <c r="F7" s="119"/>
      <c r="G7" s="119">
        <f t="shared" si="0"/>
        <v>0</v>
      </c>
      <c r="H7" s="120"/>
      <c r="I7" s="119">
        <f t="shared" si="1"/>
        <v>0</v>
      </c>
      <c r="J7" s="119">
        <f t="shared" si="2"/>
        <v>0</v>
      </c>
      <c r="K7" s="101"/>
      <c r="L7" s="99"/>
      <c r="M7" s="99"/>
    </row>
    <row r="8" spans="1:13" ht="12.75">
      <c r="A8" s="11" t="s">
        <v>13</v>
      </c>
      <c r="B8" s="114" t="s">
        <v>67</v>
      </c>
      <c r="C8" s="116"/>
      <c r="D8" s="117" t="s">
        <v>11</v>
      </c>
      <c r="E8" s="118">
        <v>1</v>
      </c>
      <c r="F8" s="119"/>
      <c r="G8" s="119">
        <f t="shared" si="0"/>
        <v>0</v>
      </c>
      <c r="H8" s="120"/>
      <c r="I8" s="119">
        <f t="shared" si="1"/>
        <v>0</v>
      </c>
      <c r="J8" s="119">
        <f t="shared" si="2"/>
        <v>0</v>
      </c>
      <c r="K8" s="101"/>
      <c r="L8" s="99"/>
      <c r="M8" s="99"/>
    </row>
    <row r="9" spans="1:13" ht="12.75">
      <c r="A9" s="11" t="s">
        <v>14</v>
      </c>
      <c r="B9" s="114" t="s">
        <v>68</v>
      </c>
      <c r="C9" s="116"/>
      <c r="D9" s="117" t="s">
        <v>11</v>
      </c>
      <c r="E9" s="118">
        <v>1</v>
      </c>
      <c r="F9" s="119"/>
      <c r="G9" s="119">
        <f t="shared" si="0"/>
        <v>0</v>
      </c>
      <c r="H9" s="120"/>
      <c r="I9" s="119">
        <f t="shared" si="1"/>
        <v>0</v>
      </c>
      <c r="J9" s="119">
        <f t="shared" si="2"/>
        <v>0</v>
      </c>
      <c r="K9" s="101"/>
      <c r="L9" s="99"/>
      <c r="M9" s="99"/>
    </row>
    <row r="10" spans="1:13" ht="12.75">
      <c r="A10" s="11" t="s">
        <v>16</v>
      </c>
      <c r="B10" s="114" t="s">
        <v>69</v>
      </c>
      <c r="C10" s="116"/>
      <c r="D10" s="117" t="s">
        <v>11</v>
      </c>
      <c r="E10" s="118">
        <v>2</v>
      </c>
      <c r="F10" s="119"/>
      <c r="G10" s="119">
        <f t="shared" si="0"/>
        <v>0</v>
      </c>
      <c r="H10" s="120"/>
      <c r="I10" s="119">
        <f t="shared" si="1"/>
        <v>0</v>
      </c>
      <c r="J10" s="119">
        <f t="shared" si="2"/>
        <v>0</v>
      </c>
      <c r="K10" s="101"/>
      <c r="L10" s="99"/>
      <c r="M10" s="99"/>
    </row>
    <row r="11" spans="1:13" ht="12.75">
      <c r="A11" s="11" t="s">
        <v>17</v>
      </c>
      <c r="B11" s="114" t="s">
        <v>70</v>
      </c>
      <c r="C11" s="116"/>
      <c r="D11" s="117" t="s">
        <v>11</v>
      </c>
      <c r="E11" s="118">
        <v>3</v>
      </c>
      <c r="F11" s="119"/>
      <c r="G11" s="119">
        <f t="shared" si="0"/>
        <v>0</v>
      </c>
      <c r="H11" s="120"/>
      <c r="I11" s="119">
        <f t="shared" si="1"/>
        <v>0</v>
      </c>
      <c r="J11" s="119">
        <f t="shared" si="2"/>
        <v>0</v>
      </c>
      <c r="K11" s="101"/>
      <c r="L11" s="99"/>
      <c r="M11" s="99"/>
    </row>
    <row r="12" spans="1:13" ht="12.75">
      <c r="A12" s="11" t="s">
        <v>18</v>
      </c>
      <c r="B12" s="114" t="s">
        <v>71</v>
      </c>
      <c r="C12" s="116"/>
      <c r="D12" s="117" t="s">
        <v>11</v>
      </c>
      <c r="E12" s="118">
        <v>1</v>
      </c>
      <c r="F12" s="119"/>
      <c r="G12" s="119">
        <f t="shared" si="0"/>
        <v>0</v>
      </c>
      <c r="H12" s="120"/>
      <c r="I12" s="119">
        <f t="shared" si="1"/>
        <v>0</v>
      </c>
      <c r="J12" s="119">
        <f t="shared" si="2"/>
        <v>0</v>
      </c>
      <c r="K12" s="101"/>
      <c r="L12" s="99"/>
      <c r="M12" s="99"/>
    </row>
    <row r="13" spans="1:13" ht="24">
      <c r="A13" s="11" t="s">
        <v>19</v>
      </c>
      <c r="B13" s="114" t="s">
        <v>72</v>
      </c>
      <c r="C13" s="116"/>
      <c r="D13" s="117" t="s">
        <v>11</v>
      </c>
      <c r="E13" s="118">
        <v>13</v>
      </c>
      <c r="F13" s="119"/>
      <c r="G13" s="119">
        <f t="shared" si="0"/>
        <v>0</v>
      </c>
      <c r="H13" s="120"/>
      <c r="I13" s="119">
        <f t="shared" si="1"/>
        <v>0</v>
      </c>
      <c r="J13" s="119">
        <f t="shared" si="2"/>
        <v>0</v>
      </c>
      <c r="K13" s="101"/>
      <c r="L13" s="99"/>
      <c r="M13" s="99"/>
    </row>
    <row r="14" spans="1:13" ht="12.75">
      <c r="A14" s="11" t="s">
        <v>21</v>
      </c>
      <c r="B14" s="114" t="s">
        <v>81</v>
      </c>
      <c r="C14" s="114"/>
      <c r="D14" s="118" t="s">
        <v>11</v>
      </c>
      <c r="E14" s="118">
        <v>1</v>
      </c>
      <c r="F14" s="121"/>
      <c r="G14" s="121">
        <f t="shared" si="0"/>
        <v>0</v>
      </c>
      <c r="H14" s="122"/>
      <c r="I14" s="121">
        <f t="shared" si="1"/>
        <v>0</v>
      </c>
      <c r="J14" s="121">
        <f t="shared" si="2"/>
        <v>0</v>
      </c>
      <c r="K14" s="101"/>
      <c r="L14" s="99"/>
      <c r="M14" s="99"/>
    </row>
    <row r="15" spans="1:13" ht="24">
      <c r="A15" s="11" t="s">
        <v>26</v>
      </c>
      <c r="B15" s="115" t="s">
        <v>73</v>
      </c>
      <c r="C15" s="115"/>
      <c r="D15" s="117" t="s">
        <v>11</v>
      </c>
      <c r="E15" s="118">
        <v>1</v>
      </c>
      <c r="F15" s="119"/>
      <c r="G15" s="119">
        <f t="shared" si="0"/>
        <v>0</v>
      </c>
      <c r="H15" s="120"/>
      <c r="I15" s="119">
        <f t="shared" si="1"/>
        <v>0</v>
      </c>
      <c r="J15" s="119">
        <f t="shared" si="2"/>
        <v>0</v>
      </c>
      <c r="K15" s="101"/>
      <c r="L15" s="99"/>
      <c r="M15" s="99"/>
    </row>
    <row r="16" spans="1:13" ht="12.75">
      <c r="A16" s="11" t="s">
        <v>37</v>
      </c>
      <c r="B16" s="115" t="s">
        <v>74</v>
      </c>
      <c r="C16" s="115"/>
      <c r="D16" s="117" t="s">
        <v>75</v>
      </c>
      <c r="E16" s="118">
        <v>1</v>
      </c>
      <c r="F16" s="119"/>
      <c r="G16" s="119">
        <f t="shared" si="0"/>
        <v>0</v>
      </c>
      <c r="H16" s="120"/>
      <c r="I16" s="119">
        <f t="shared" si="1"/>
        <v>0</v>
      </c>
      <c r="J16" s="119">
        <f t="shared" si="2"/>
        <v>0</v>
      </c>
      <c r="K16" s="101"/>
      <c r="L16" s="99"/>
      <c r="M16" s="99"/>
    </row>
    <row r="17" spans="1:11" ht="12.75">
      <c r="A17" s="91"/>
      <c r="B17" s="37" t="s">
        <v>22</v>
      </c>
      <c r="C17" s="37"/>
      <c r="D17" s="38"/>
      <c r="E17" s="38"/>
      <c r="F17" s="39"/>
      <c r="G17" s="39"/>
      <c r="H17" s="40"/>
      <c r="I17" s="36">
        <f>SUM(I6:I16)</f>
        <v>0</v>
      </c>
      <c r="J17" s="29">
        <f>SUM(J6:J16)</f>
        <v>0</v>
      </c>
      <c r="K17" s="64"/>
    </row>
    <row r="18" spans="1:10" ht="6" customHeight="1">
      <c r="A18" s="93"/>
      <c r="B18" s="4"/>
      <c r="C18" s="4"/>
      <c r="D18" s="4"/>
      <c r="E18" s="4"/>
      <c r="F18" s="4"/>
      <c r="G18" s="4"/>
      <c r="H18" s="4"/>
      <c r="I18" s="4"/>
      <c r="J18" s="25"/>
    </row>
    <row r="19" spans="1:10" ht="12" customHeight="1">
      <c r="A19" s="93"/>
      <c r="B19" s="4" t="s">
        <v>76</v>
      </c>
      <c r="C19" s="4"/>
      <c r="D19" s="4"/>
      <c r="E19" s="4"/>
      <c r="F19" s="4"/>
      <c r="G19" s="4"/>
      <c r="H19" s="4"/>
      <c r="I19" s="4"/>
      <c r="J19" s="4"/>
    </row>
    <row r="20" spans="1:10" ht="25.5" customHeight="1">
      <c r="A20" s="166" t="s">
        <v>133</v>
      </c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0" ht="12.75">
      <c r="A21" s="138"/>
      <c r="B21" s="138"/>
      <c r="C21" s="4"/>
      <c r="D21" s="4"/>
      <c r="E21" s="4"/>
      <c r="F21" s="4"/>
      <c r="G21" s="4"/>
      <c r="H21" s="4"/>
      <c r="I21" s="4"/>
      <c r="J21" s="4"/>
    </row>
    <row r="22" spans="1:10" ht="12.75">
      <c r="A22" s="139" t="s">
        <v>140</v>
      </c>
      <c r="B22" s="139"/>
      <c r="C22" s="140"/>
      <c r="D22" s="140"/>
      <c r="E22" s="140"/>
      <c r="F22" s="140"/>
      <c r="G22" s="140"/>
      <c r="H22" s="140"/>
      <c r="I22" s="140"/>
      <c r="J22" s="4"/>
    </row>
    <row r="23" spans="1:11" ht="12.75" customHeight="1">
      <c r="A23" s="174" t="s">
        <v>148</v>
      </c>
      <c r="B23" s="174"/>
      <c r="C23" s="175"/>
      <c r="D23" s="175"/>
      <c r="E23" s="175"/>
      <c r="F23" s="175"/>
      <c r="G23" s="175"/>
      <c r="H23" s="175"/>
      <c r="I23" s="175"/>
      <c r="J23" s="93"/>
      <c r="K23" s="89"/>
    </row>
    <row r="24" spans="1:11" ht="23.25" customHeight="1">
      <c r="A24" s="174" t="s">
        <v>149</v>
      </c>
      <c r="B24" s="174"/>
      <c r="C24" s="175"/>
      <c r="D24" s="175"/>
      <c r="E24" s="175"/>
      <c r="F24" s="175"/>
      <c r="G24" s="175"/>
      <c r="H24" s="175"/>
      <c r="I24" s="175"/>
      <c r="J24" s="93"/>
      <c r="K24" s="89"/>
    </row>
    <row r="25" spans="1:9" ht="39.75" customHeight="1">
      <c r="A25" s="169" t="s">
        <v>150</v>
      </c>
      <c r="B25" s="169"/>
      <c r="C25" s="169"/>
      <c r="D25" s="169"/>
      <c r="E25" s="169"/>
      <c r="F25" s="169"/>
      <c r="G25" s="169"/>
      <c r="H25" s="169"/>
      <c r="I25" s="169"/>
    </row>
    <row r="26" spans="1:9" ht="61.5" customHeight="1">
      <c r="A26" s="127"/>
      <c r="B26" s="162" t="s">
        <v>127</v>
      </c>
      <c r="C26" s="162"/>
      <c r="D26" s="162"/>
      <c r="E26" s="162"/>
      <c r="F26" s="162"/>
      <c r="G26" s="162"/>
      <c r="H26" s="135"/>
      <c r="I26" s="135"/>
    </row>
    <row r="27" spans="1:9" ht="12.75">
      <c r="A27" s="96"/>
      <c r="B27" s="3" t="s">
        <v>49</v>
      </c>
      <c r="D27" s="4"/>
      <c r="E27" s="4"/>
      <c r="F27" s="4"/>
      <c r="G27" s="4"/>
      <c r="H27" s="4"/>
      <c r="I27" s="4"/>
    </row>
    <row r="28" spans="1:9" ht="12.75">
      <c r="A28" s="96"/>
      <c r="B28" t="s">
        <v>24</v>
      </c>
      <c r="D28" s="4"/>
      <c r="E28" s="4"/>
      <c r="F28" s="4"/>
      <c r="G28" s="4"/>
      <c r="H28" s="4"/>
      <c r="I28" s="4"/>
    </row>
    <row r="29" spans="1:9" ht="12.75">
      <c r="A29" s="96"/>
      <c r="B29" t="s">
        <v>25</v>
      </c>
      <c r="D29" s="4"/>
      <c r="E29" s="4"/>
      <c r="F29" s="4"/>
      <c r="G29" s="4"/>
      <c r="H29" s="4"/>
      <c r="I29" s="4"/>
    </row>
    <row r="30" spans="1:9" ht="12.75">
      <c r="A30" s="96"/>
      <c r="B30" s="4"/>
      <c r="C30" s="4"/>
      <c r="D30" s="4"/>
      <c r="E30" s="4"/>
      <c r="F30" s="4"/>
      <c r="G30" s="4"/>
      <c r="H30" s="4"/>
      <c r="I30" s="4"/>
    </row>
    <row r="31" ht="12.75">
      <c r="A31" s="93"/>
    </row>
    <row r="32" ht="12.75">
      <c r="A32" s="93"/>
    </row>
    <row r="33" ht="12.75">
      <c r="A33" s="93"/>
    </row>
    <row r="34" ht="12.75">
      <c r="A34" s="93"/>
    </row>
  </sheetData>
  <mergeCells count="4">
    <mergeCell ref="A20:J20"/>
    <mergeCell ref="E4:J4"/>
    <mergeCell ref="B26:G26"/>
    <mergeCell ref="A25:I25"/>
  </mergeCells>
  <printOptions/>
  <pageMargins left="0.75" right="0.75" top="1" bottom="1" header="0.5" footer="0.5"/>
  <pageSetup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5" sqref="H15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13.625" style="0" customWidth="1"/>
    <col min="4" max="4" width="7.125" style="0" customWidth="1"/>
    <col min="5" max="5" width="8.125" style="0" customWidth="1"/>
    <col min="6" max="6" width="9.25390625" style="0" customWidth="1"/>
  </cols>
  <sheetData>
    <row r="1" ht="12.75">
      <c r="H1" t="s">
        <v>121</v>
      </c>
    </row>
    <row r="3" spans="1:10" ht="15">
      <c r="A3" s="65"/>
      <c r="B3" s="66" t="s">
        <v>96</v>
      </c>
      <c r="C3" s="66"/>
      <c r="D3" s="67"/>
      <c r="E3" s="66"/>
      <c r="F3" s="123"/>
      <c r="G3" s="170" t="s">
        <v>88</v>
      </c>
      <c r="H3" s="171"/>
      <c r="I3" s="68" t="s">
        <v>89</v>
      </c>
      <c r="J3" s="65"/>
    </row>
    <row r="4" spans="1:10" ht="14.25">
      <c r="A4" s="65"/>
      <c r="B4" s="65"/>
      <c r="C4" s="65"/>
      <c r="D4" s="69"/>
      <c r="E4" s="65"/>
      <c r="F4" s="65"/>
      <c r="G4" s="65"/>
      <c r="H4" s="65"/>
      <c r="I4" s="65"/>
      <c r="J4" s="65"/>
    </row>
    <row r="5" spans="1:10" ht="28.5" customHeight="1">
      <c r="A5" s="70" t="s">
        <v>2</v>
      </c>
      <c r="B5" s="70" t="s">
        <v>3</v>
      </c>
      <c r="C5" s="43" t="s">
        <v>52</v>
      </c>
      <c r="D5" s="70" t="s">
        <v>90</v>
      </c>
      <c r="E5" s="108" t="s">
        <v>106</v>
      </c>
      <c r="F5" s="70" t="s">
        <v>5</v>
      </c>
      <c r="G5" s="70" t="s">
        <v>6</v>
      </c>
      <c r="H5" s="70" t="s">
        <v>8</v>
      </c>
      <c r="I5" s="70" t="s">
        <v>91</v>
      </c>
      <c r="J5" s="70" t="s">
        <v>9</v>
      </c>
    </row>
    <row r="6" spans="1:10" s="97" customFormat="1" ht="10.5" customHeight="1">
      <c r="A6" s="110" t="s">
        <v>10</v>
      </c>
      <c r="B6" s="110" t="s">
        <v>12</v>
      </c>
      <c r="C6" s="110" t="s">
        <v>13</v>
      </c>
      <c r="D6" s="110" t="s">
        <v>14</v>
      </c>
      <c r="E6" s="110" t="s">
        <v>16</v>
      </c>
      <c r="F6" s="110" t="s">
        <v>17</v>
      </c>
      <c r="G6" s="110" t="s">
        <v>18</v>
      </c>
      <c r="H6" s="110" t="s">
        <v>19</v>
      </c>
      <c r="I6" s="110" t="s">
        <v>21</v>
      </c>
      <c r="J6" s="110" t="s">
        <v>26</v>
      </c>
    </row>
    <row r="7" spans="1:10" ht="123" customHeight="1">
      <c r="A7" s="71" t="s">
        <v>10</v>
      </c>
      <c r="B7" s="156" t="s">
        <v>146</v>
      </c>
      <c r="C7" s="72"/>
      <c r="D7" s="73" t="s">
        <v>61</v>
      </c>
      <c r="E7" s="109">
        <v>6</v>
      </c>
      <c r="F7" s="74"/>
      <c r="G7" s="74">
        <f>(F7*I7)+F7</f>
        <v>0</v>
      </c>
      <c r="H7" s="74">
        <f>E7*F7</f>
        <v>0</v>
      </c>
      <c r="I7" s="75"/>
      <c r="J7" s="74">
        <f>(H7*I7)+H7</f>
        <v>0</v>
      </c>
    </row>
    <row r="8" spans="1:10" ht="44.25" customHeight="1">
      <c r="A8" s="71" t="s">
        <v>12</v>
      </c>
      <c r="B8" s="76" t="s">
        <v>147</v>
      </c>
      <c r="C8" s="76"/>
      <c r="D8" s="73" t="s">
        <v>61</v>
      </c>
      <c r="E8" s="109">
        <v>4</v>
      </c>
      <c r="F8" s="74"/>
      <c r="G8" s="74">
        <f>(F8*I8)+F8</f>
        <v>0</v>
      </c>
      <c r="H8" s="74">
        <f>E8*F8</f>
        <v>0</v>
      </c>
      <c r="I8" s="75"/>
      <c r="J8" s="74">
        <f>(H8*I8)+H8</f>
        <v>0</v>
      </c>
    </row>
    <row r="9" spans="1:10" ht="15">
      <c r="A9" s="172" t="s">
        <v>92</v>
      </c>
      <c r="B9" s="172"/>
      <c r="C9" s="172"/>
      <c r="D9" s="172"/>
      <c r="E9" s="172"/>
      <c r="F9" s="172"/>
      <c r="G9" s="172"/>
      <c r="H9" s="77">
        <f>SUM(H7:H8)</f>
        <v>0</v>
      </c>
      <c r="I9" s="78"/>
      <c r="J9" s="79">
        <f>SUM(J7:J8)</f>
        <v>0</v>
      </c>
    </row>
    <row r="10" spans="1:10" ht="14.25">
      <c r="A10" s="65"/>
      <c r="B10" s="65"/>
      <c r="C10" s="65"/>
      <c r="D10" s="69"/>
      <c r="E10" s="65"/>
      <c r="F10" s="65"/>
      <c r="G10" s="65"/>
      <c r="H10" s="65"/>
      <c r="I10" s="65"/>
      <c r="J10" s="65"/>
    </row>
    <row r="11" spans="1:10" ht="14.25">
      <c r="A11" s="65"/>
      <c r="B11" s="134" t="s">
        <v>113</v>
      </c>
      <c r="C11" s="65"/>
      <c r="D11" s="69"/>
      <c r="E11" s="65"/>
      <c r="F11" s="65"/>
      <c r="G11" s="65"/>
      <c r="H11" s="65"/>
      <c r="I11" s="65"/>
      <c r="J11" s="65"/>
    </row>
    <row r="12" spans="1:10" ht="43.5" customHeight="1">
      <c r="A12" s="65"/>
      <c r="B12" s="173" t="s">
        <v>128</v>
      </c>
      <c r="C12" s="173"/>
      <c r="D12" s="173"/>
      <c r="E12" s="173"/>
      <c r="F12" s="173"/>
      <c r="G12" s="173"/>
      <c r="H12" s="173"/>
      <c r="I12" s="173"/>
      <c r="J12" s="173"/>
    </row>
    <row r="13" spans="1:10" ht="15">
      <c r="A13" s="65"/>
      <c r="D13" s="66"/>
      <c r="E13" s="66"/>
      <c r="F13" s="66"/>
      <c r="G13" s="66"/>
      <c r="H13" s="66"/>
      <c r="I13" s="66"/>
      <c r="J13" s="66"/>
    </row>
    <row r="14" spans="1:11" ht="15">
      <c r="A14" s="65"/>
      <c r="B14" s="65" t="s">
        <v>93</v>
      </c>
      <c r="C14" s="65"/>
      <c r="D14" s="65"/>
      <c r="E14" s="65"/>
      <c r="F14" s="65"/>
      <c r="G14" s="65"/>
      <c r="H14" s="65"/>
      <c r="I14" s="65"/>
      <c r="J14" s="65"/>
      <c r="K14" s="80"/>
    </row>
    <row r="15" spans="1:10" ht="14.25">
      <c r="A15" s="65"/>
      <c r="B15" s="65" t="s">
        <v>94</v>
      </c>
      <c r="C15" s="65"/>
      <c r="D15" s="65"/>
      <c r="E15" s="65"/>
      <c r="F15" s="65"/>
      <c r="G15" s="65"/>
      <c r="H15" s="65"/>
      <c r="I15" s="65"/>
      <c r="J15" s="65"/>
    </row>
    <row r="16" spans="1:10" ht="14.25">
      <c r="A16" s="65"/>
      <c r="B16" s="65" t="s">
        <v>95</v>
      </c>
      <c r="C16" s="65"/>
      <c r="D16" s="65"/>
      <c r="E16" s="65"/>
      <c r="F16" s="65"/>
      <c r="G16" s="65"/>
      <c r="H16" s="65"/>
      <c r="I16" s="65"/>
      <c r="J16" s="65"/>
    </row>
    <row r="17" ht="12.75">
      <c r="F17" s="111"/>
    </row>
    <row r="18" ht="12.75">
      <c r="F18" s="111"/>
    </row>
  </sheetData>
  <mergeCells count="3">
    <mergeCell ref="G3:H3"/>
    <mergeCell ref="A9:G9"/>
    <mergeCell ref="B12:J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2012-06-25T12:00:02Z</cp:lastPrinted>
  <dcterms:created xsi:type="dcterms:W3CDTF">1997-02-26T13:46:56Z</dcterms:created>
  <dcterms:modified xsi:type="dcterms:W3CDTF">2012-06-26T06:23:55Z</dcterms:modified>
  <cp:category/>
  <cp:version/>
  <cp:contentType/>
  <cp:contentStatus/>
</cp:coreProperties>
</file>