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39" activeTab="1"/>
  </bookViews>
  <sheets>
    <sheet name="nici wchłanialne" sheetId="1" r:id="rId1"/>
    <sheet name="opaski worki do moczu" sheetId="2" r:id="rId2"/>
  </sheets>
  <definedNames/>
  <calcPr fullCalcOnLoad="1"/>
</workbook>
</file>

<file path=xl/sharedStrings.xml><?xml version="1.0" encoding="utf-8"?>
<sst xmlns="http://schemas.openxmlformats.org/spreadsheetml/2006/main" count="98" uniqueCount="71">
  <si>
    <t>Nici wchłanialne</t>
  </si>
  <si>
    <t>CPV 33.14.11.21-4</t>
  </si>
  <si>
    <t>Nić wchłanialna z wtopioną igłą - nić monofilamentowa wykonana z poliglikonatu</t>
  </si>
  <si>
    <t>minimalny okres podtrzymywania tkanek 42 dni, okres całkowitego wchłonięcia masy szwu 160-190 dni po zaimplantowaniu</t>
  </si>
  <si>
    <t>Lp</t>
  </si>
  <si>
    <t>Kod</t>
  </si>
  <si>
    <t>Nazwa materiału</t>
  </si>
  <si>
    <t>Rozmiar USP</t>
  </si>
  <si>
    <t>Opis parametrów igły</t>
  </si>
  <si>
    <t>Dł nitki</t>
  </si>
  <si>
    <t>Ilość sasz.</t>
  </si>
  <si>
    <t>Ilość w op. sasz.</t>
  </si>
  <si>
    <t>Cena za sasz. netto</t>
  </si>
  <si>
    <t>Vat%</t>
  </si>
  <si>
    <t>cena za sasz.brutto</t>
  </si>
  <si>
    <t>Wartość netto</t>
  </si>
  <si>
    <t>Wartość brutto</t>
  </si>
  <si>
    <t>2/0</t>
  </si>
  <si>
    <t>26mm 1/2 koła okrągła</t>
  </si>
  <si>
    <t>3/0</t>
  </si>
  <si>
    <t>4/0</t>
  </si>
  <si>
    <t>17mm podwójna 1/2 koła okrągła</t>
  </si>
  <si>
    <t>90cm</t>
  </si>
  <si>
    <r>
      <t xml:space="preserve"> </t>
    </r>
    <r>
      <rPr>
        <sz val="12"/>
        <rFont val="Arial Narrow"/>
        <family val="2"/>
      </rPr>
      <t xml:space="preserve">Zamawiający dopuszcza </t>
    </r>
    <r>
      <rPr>
        <u val="single"/>
        <sz val="12"/>
        <rFont val="Arial Narrow"/>
        <family val="2"/>
      </rPr>
      <t>tolerancję w długości igły +/- 5%</t>
    </r>
  </si>
  <si>
    <t>PAKIET 1</t>
  </si>
  <si>
    <t>załącznik 3.1 do siwz</t>
  </si>
  <si>
    <t>załącznik 3.2 do siwz</t>
  </si>
  <si>
    <t>PAKIET 2 - opaski, worki do moczu</t>
  </si>
  <si>
    <t>Opis produktu</t>
  </si>
  <si>
    <t>jm</t>
  </si>
  <si>
    <t>kod katalogowy, nazwa, producent</t>
  </si>
  <si>
    <t>Ilość</t>
  </si>
  <si>
    <t>Cena netto</t>
  </si>
  <si>
    <t>Cena brutto</t>
  </si>
  <si>
    <t>CPV</t>
  </si>
  <si>
    <t>Opaska identyfikacyjna dla dzieci i dorosłych z zaoblonymi krawędziami (białe), z systemem bezpośredniego zapięcia bez konieczności przekładania końcówki</t>
  </si>
  <si>
    <t>szt</t>
  </si>
  <si>
    <t>331410000-0</t>
  </si>
  <si>
    <t>Opaska identyfikacyjna dla nowordków z zaoblonymi krawędziami (niebieskie i różowe),z systemem bezpośredniego zapięcia bez konieczności przekładania końcówki</t>
  </si>
  <si>
    <t>Opaska staza nielateksowa automatyczna</t>
  </si>
  <si>
    <t>Osłonka na głowicę do USG</t>
  </si>
  <si>
    <t xml:space="preserve">Woreczek do moczu dla chłopców </t>
  </si>
  <si>
    <t>33.14.16.15-4</t>
  </si>
  <si>
    <t>Woreczek do moczu dla  dziewczynek</t>
  </si>
  <si>
    <t>Zatyczka do cewników budowa schodkowa z uchwytem, sterylna</t>
  </si>
  <si>
    <t>33.14.12.40-4</t>
  </si>
  <si>
    <t>op</t>
  </si>
  <si>
    <t>33.14.14.11-4</t>
  </si>
  <si>
    <t>33.14.00.00-3</t>
  </si>
  <si>
    <t>33.16.80.00-5</t>
  </si>
  <si>
    <t>Tubusy jednorazowe proktoskopowe dł.13cm śr.20mm</t>
  </si>
  <si>
    <t>Tubusy jednorazowe signoiskopowe dł.25cm śr.20mm</t>
  </si>
  <si>
    <t>Rozcinacz klamer pępowinowych</t>
  </si>
  <si>
    <t>Zaciskacz do pępowiny dł. całkowita zaciskacza 5,6cm lub dłuższa, długość części ząbkowanej nie mniejsza niż 3,8cm, z blokadą uniemożliwiającą przesunięcie pępowiny do okragłego łącznika ramion zaciskacza, sterylny</t>
  </si>
  <si>
    <t>Razem</t>
  </si>
  <si>
    <t>Poz 1,2 ,14 próbki po 2szt</t>
  </si>
  <si>
    <t>33.14.10.00-0</t>
  </si>
  <si>
    <t>w tym vat………………………….zł słownie ………………………………………………………….</t>
  </si>
  <si>
    <t>netto ……………………………..zł słownie …………………………………………………………..</t>
  </si>
  <si>
    <t>Termin realizacji: od podpisania umowy do 15.03.2013 r.</t>
  </si>
  <si>
    <r>
      <t>Wartość brutto ………………….</t>
    </r>
    <r>
      <rPr>
        <sz val="10"/>
        <rFont val="Arial"/>
        <family val="2"/>
      </rPr>
      <t>.zł słownie……………………………………………………………</t>
    </r>
  </si>
  <si>
    <t>Termin realizacji od podpisania umowy do 28.04.2013 r</t>
  </si>
  <si>
    <t>33.68.10.00-7</t>
  </si>
  <si>
    <t>70cm* lub 75cm</t>
  </si>
  <si>
    <t xml:space="preserve">* dopuszczenie odpowiedzią 1 </t>
  </si>
  <si>
    <t>*dopuszczenie odpowiedzią 1</t>
  </si>
  <si>
    <r>
      <t>Nakłuwacz półautomatyczny do nakłuwania pięty na fenyloketonurię gł.1,2mm *</t>
    </r>
    <r>
      <rPr>
        <i/>
        <sz val="12"/>
        <rFont val="Times New Roman CE"/>
        <family val="0"/>
      </rPr>
      <t>lub 1,5mm</t>
    </r>
    <r>
      <rPr>
        <sz val="12"/>
        <rFont val="Times New Roman CE"/>
        <family val="1"/>
      </rPr>
      <t>; 1,8mm i 2,4mm lub palec na poziom cukru. Op a 200szt *</t>
    </r>
    <r>
      <rPr>
        <i/>
        <sz val="12"/>
        <rFont val="Times New Roman CE"/>
        <family val="0"/>
      </rPr>
      <t xml:space="preserve">zamawiajacy dopuszcza op. po 100szt z odpowiednim przeliczeniem ilości </t>
    </r>
  </si>
  <si>
    <r>
      <t>Tubusy jednorazowe anoskopowe dł.8cm *</t>
    </r>
    <r>
      <rPr>
        <i/>
        <sz val="12"/>
        <rFont val="Times New Roman CE"/>
        <family val="0"/>
      </rPr>
      <t xml:space="preserve">lub 8,5 cm </t>
    </r>
    <r>
      <rPr>
        <sz val="12"/>
        <rFont val="Times New Roman CE"/>
        <family val="1"/>
      </rPr>
      <t xml:space="preserve"> śr.20mm</t>
    </r>
  </si>
  <si>
    <r>
      <t>Wziernik ginekologiczny z blokadą przy obrocie o 90 stopni, rozm. S,M,L, jednorazowe sterylne *</t>
    </r>
    <r>
      <rPr>
        <i/>
        <sz val="12"/>
        <rFont val="Times New Roman CE"/>
        <family val="0"/>
      </rPr>
      <t>Zamawiający dopuszcza 
wziernik ginekologiczny wyposażony w blokadę w postaci ząbkowanego paska</t>
    </r>
  </si>
  <si>
    <t xml:space="preserve">po zmianie </t>
  </si>
  <si>
    <t>po zmianie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</si>
</sst>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2">
    <font>
      <sz val="10"/>
      <name val="Arial"/>
      <family val="2"/>
    </font>
    <font>
      <sz val="10"/>
      <name val="Arial P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 Narrow"/>
      <family val="2"/>
    </font>
    <font>
      <sz val="7"/>
      <name val="Times New Roman"/>
      <family val="1"/>
    </font>
    <font>
      <u val="single"/>
      <sz val="12"/>
      <name val="Arial Narrow"/>
      <family val="2"/>
    </font>
    <font>
      <b/>
      <sz val="18"/>
      <name val="Times New Roman CE"/>
      <family val="1"/>
    </font>
    <font>
      <sz val="12"/>
      <name val="Times New Roman CE"/>
      <family val="1"/>
    </font>
    <font>
      <b/>
      <sz val="10"/>
      <name val="Arial"/>
      <family val="2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4" fontId="0" fillId="0" borderId="3" xfId="0" applyNumberFormat="1" applyFont="1" applyFill="1" applyBorder="1" applyAlignment="1">
      <alignment horizontal="center" wrapText="1"/>
    </xf>
    <xf numFmtId="4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9" fontId="0" fillId="0" borderId="4" xfId="0" applyNumberFormat="1" applyFont="1" applyFill="1" applyBorder="1" applyAlignment="1">
      <alignment horizontal="center" wrapText="1"/>
    </xf>
    <xf numFmtId="9" fontId="0" fillId="0" borderId="6" xfId="0" applyNumberFormat="1" applyFont="1" applyBorder="1" applyAlignment="1">
      <alignment horizontal="center"/>
    </xf>
    <xf numFmtId="4" fontId="0" fillId="0" borderId="4" xfId="0" applyNumberFormat="1" applyFont="1" applyFill="1" applyBorder="1" applyAlignment="1">
      <alignment horizontal="right" wrapText="1"/>
    </xf>
    <xf numFmtId="4" fontId="0" fillId="0" borderId="5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4" fontId="9" fillId="0" borderId="6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9" fontId="9" fillId="0" borderId="6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_PROF_EES_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H23" sqref="H23"/>
    </sheetView>
  </sheetViews>
  <sheetFormatPr defaultColWidth="9.140625" defaultRowHeight="12.75"/>
  <cols>
    <col min="1" max="1" width="5.7109375" style="0" customWidth="1"/>
    <col min="5" max="5" width="29.140625" style="0" customWidth="1"/>
    <col min="10" max="10" width="5.28125" style="0" customWidth="1"/>
    <col min="11" max="11" width="10.28125" style="0" customWidth="1"/>
    <col min="12" max="12" width="10.7109375" style="0" customWidth="1"/>
  </cols>
  <sheetData>
    <row r="2" spans="2:12" ht="15.75">
      <c r="B2" s="1" t="s">
        <v>24</v>
      </c>
      <c r="C2" s="2"/>
      <c r="E2" s="2"/>
      <c r="I2" t="s">
        <v>25</v>
      </c>
      <c r="L2" t="s">
        <v>70</v>
      </c>
    </row>
    <row r="4" spans="5:7" ht="15.75">
      <c r="E4" s="3" t="s">
        <v>0</v>
      </c>
      <c r="G4" t="s">
        <v>1</v>
      </c>
    </row>
    <row r="5" ht="15.75">
      <c r="E5" s="1"/>
    </row>
    <row r="6" spans="1:13" ht="12.7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</row>
    <row r="9" spans="1:13" ht="36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9" t="s">
        <v>13</v>
      </c>
      <c r="K9" s="9" t="s">
        <v>14</v>
      </c>
      <c r="L9" s="9" t="s">
        <v>15</v>
      </c>
      <c r="M9" s="10" t="s">
        <v>16</v>
      </c>
    </row>
    <row r="10" spans="1:13" ht="28.5" customHeight="1">
      <c r="A10" s="11">
        <v>1</v>
      </c>
      <c r="B10" s="12"/>
      <c r="C10" s="12"/>
      <c r="D10" s="12" t="s">
        <v>17</v>
      </c>
      <c r="E10" s="12" t="s">
        <v>18</v>
      </c>
      <c r="F10" s="44" t="s">
        <v>63</v>
      </c>
      <c r="G10" s="12">
        <v>108</v>
      </c>
      <c r="H10" s="12"/>
      <c r="I10" s="27"/>
      <c r="J10" s="32"/>
      <c r="K10" s="34">
        <f>(I10*J10)+I10</f>
        <v>0</v>
      </c>
      <c r="L10" s="34">
        <f>G10*I10</f>
        <v>0</v>
      </c>
      <c r="M10" s="35">
        <f>(L10*J10)+L10</f>
        <v>0</v>
      </c>
    </row>
    <row r="11" spans="1:13" ht="36" customHeight="1">
      <c r="A11" s="11">
        <v>2</v>
      </c>
      <c r="B11" s="12"/>
      <c r="C11" s="12"/>
      <c r="D11" s="12" t="s">
        <v>19</v>
      </c>
      <c r="E11" s="12" t="s">
        <v>18</v>
      </c>
      <c r="F11" s="44" t="s">
        <v>63</v>
      </c>
      <c r="G11" s="12">
        <v>360</v>
      </c>
      <c r="H11" s="12"/>
      <c r="I11" s="27"/>
      <c r="J11" s="32"/>
      <c r="K11" s="34">
        <f>(I11*J11)+I11</f>
        <v>0</v>
      </c>
      <c r="L11" s="34">
        <f>G11*I11</f>
        <v>0</v>
      </c>
      <c r="M11" s="35">
        <f>(L11*J11)+L11</f>
        <v>0</v>
      </c>
    </row>
    <row r="12" spans="1:13" ht="15" customHeight="1">
      <c r="A12" s="11">
        <v>3</v>
      </c>
      <c r="B12" s="13"/>
      <c r="C12" s="13"/>
      <c r="D12" s="13" t="s">
        <v>20</v>
      </c>
      <c r="E12" s="14" t="s">
        <v>21</v>
      </c>
      <c r="F12" s="13" t="s">
        <v>22</v>
      </c>
      <c r="G12" s="13">
        <v>36</v>
      </c>
      <c r="H12" s="13"/>
      <c r="I12" s="27"/>
      <c r="J12" s="33"/>
      <c r="K12" s="34">
        <f>(I12*J12)+I12</f>
        <v>0</v>
      </c>
      <c r="L12" s="34">
        <f>G12*I12</f>
        <v>0</v>
      </c>
      <c r="M12" s="35">
        <f>(L12*J12)+L12</f>
        <v>0</v>
      </c>
    </row>
    <row r="13" spans="1:13" ht="12.75">
      <c r="A13" s="15"/>
      <c r="B13" s="16"/>
      <c r="C13" s="16"/>
      <c r="D13" s="16"/>
      <c r="E13" s="16"/>
      <c r="F13" s="16"/>
      <c r="G13" s="16"/>
      <c r="H13" s="16"/>
      <c r="I13" s="28"/>
      <c r="J13" s="29"/>
      <c r="K13" s="29"/>
      <c r="L13" s="30">
        <f>SUM(L10:L12)</f>
        <v>0</v>
      </c>
      <c r="M13" s="31">
        <f>SUM(M10:M12)</f>
        <v>0</v>
      </c>
    </row>
    <row r="14" spans="1:13" ht="12.75">
      <c r="A14" s="17"/>
      <c r="B14" t="s">
        <v>64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0" ht="15.75">
      <c r="B15" s="41" t="s">
        <v>23</v>
      </c>
      <c r="C15" s="42"/>
      <c r="D15" s="42"/>
      <c r="E15" s="42"/>
      <c r="F15" s="42"/>
      <c r="G15" s="42"/>
      <c r="H15" s="42"/>
      <c r="I15" s="42"/>
      <c r="J15" s="42"/>
    </row>
    <row r="16" spans="2:5" ht="12.75">
      <c r="B16" s="4"/>
      <c r="C16" s="18"/>
      <c r="D16" s="4"/>
      <c r="E16" s="4"/>
    </row>
    <row r="17" spans="2:5" ht="12.75">
      <c r="B17" s="36" t="s">
        <v>59</v>
      </c>
      <c r="C17" s="18"/>
      <c r="D17" s="4"/>
      <c r="E17" s="4"/>
    </row>
    <row r="18" spans="2:5" ht="12.75">
      <c r="B18" s="4"/>
      <c r="C18" s="18"/>
      <c r="D18" s="4"/>
      <c r="E18" s="4"/>
    </row>
    <row r="19" ht="12.75">
      <c r="B19" s="26" t="s">
        <v>60</v>
      </c>
    </row>
    <row r="20" ht="12.75">
      <c r="B20" t="s">
        <v>57</v>
      </c>
    </row>
    <row r="21" ht="12.75">
      <c r="B21" t="s">
        <v>58</v>
      </c>
    </row>
  </sheetData>
  <sheetProtection selectLockedCells="1" selectUnlockedCells="1"/>
  <mergeCells count="1">
    <mergeCell ref="B15:J15"/>
  </mergeCells>
  <printOptions/>
  <pageMargins left="0.4798611111111111" right="0.3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3">
      <selection activeCell="B12" sqref="B12"/>
    </sheetView>
  </sheetViews>
  <sheetFormatPr defaultColWidth="9.140625" defaultRowHeight="12.75"/>
  <cols>
    <col min="1" max="1" width="4.421875" style="0" customWidth="1"/>
    <col min="2" max="2" width="47.00390625" style="0" customWidth="1"/>
    <col min="3" max="3" width="4.421875" style="0" customWidth="1"/>
    <col min="4" max="4" width="12.00390625" style="0" customWidth="1"/>
    <col min="5" max="5" width="7.8515625" style="0" customWidth="1"/>
    <col min="6" max="6" width="8.140625" style="0" customWidth="1"/>
    <col min="7" max="7" width="6.7109375" style="0" customWidth="1"/>
    <col min="8" max="8" width="7.7109375" style="0" customWidth="1"/>
    <col min="9" max="9" width="10.28125" style="0" customWidth="1"/>
    <col min="10" max="10" width="11.00390625" style="0" customWidth="1"/>
    <col min="11" max="11" width="13.28125" style="0" customWidth="1"/>
  </cols>
  <sheetData>
    <row r="1" spans="7:10" ht="12.75">
      <c r="G1" t="s">
        <v>26</v>
      </c>
      <c r="J1" t="s">
        <v>69</v>
      </c>
    </row>
    <row r="2" spans="1:11" ht="22.5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19"/>
    </row>
    <row r="3" spans="1:11" ht="62.25" customHeight="1">
      <c r="A3" s="20" t="s">
        <v>4</v>
      </c>
      <c r="B3" s="20" t="s">
        <v>28</v>
      </c>
      <c r="C3" s="20" t="s">
        <v>29</v>
      </c>
      <c r="D3" s="21" t="s">
        <v>30</v>
      </c>
      <c r="E3" s="20" t="s">
        <v>31</v>
      </c>
      <c r="F3" s="21" t="s">
        <v>32</v>
      </c>
      <c r="G3" s="20" t="s">
        <v>13</v>
      </c>
      <c r="H3" s="21" t="s">
        <v>33</v>
      </c>
      <c r="I3" s="21" t="s">
        <v>15</v>
      </c>
      <c r="J3" s="21" t="s">
        <v>16</v>
      </c>
      <c r="K3" s="21" t="s">
        <v>34</v>
      </c>
    </row>
    <row r="4" spans="1:11" ht="66.75" customHeight="1">
      <c r="A4" s="20">
        <v>1</v>
      </c>
      <c r="B4" s="22" t="s">
        <v>35</v>
      </c>
      <c r="C4" s="23" t="s">
        <v>36</v>
      </c>
      <c r="D4" s="23"/>
      <c r="E4" s="23">
        <v>1250</v>
      </c>
      <c r="F4" s="37"/>
      <c r="G4" s="40"/>
      <c r="H4" s="37">
        <f>(F4*G4)+F4</f>
        <v>0</v>
      </c>
      <c r="I4" s="37">
        <f>(E4*F4)</f>
        <v>0</v>
      </c>
      <c r="J4" s="37">
        <f>(I4*G4)+I4</f>
        <v>0</v>
      </c>
      <c r="K4" s="23" t="s">
        <v>56</v>
      </c>
    </row>
    <row r="5" spans="1:11" ht="63">
      <c r="A5" s="20">
        <v>2</v>
      </c>
      <c r="B5" s="22" t="s">
        <v>38</v>
      </c>
      <c r="C5" s="23" t="s">
        <v>36</v>
      </c>
      <c r="D5" s="23"/>
      <c r="E5" s="23">
        <v>1700</v>
      </c>
      <c r="F5" s="37"/>
      <c r="G5" s="40"/>
      <c r="H5" s="37">
        <f aca="true" t="shared" si="0" ref="H5:H17">(F5*G5)+F5</f>
        <v>0</v>
      </c>
      <c r="I5" s="37">
        <f aca="true" t="shared" si="1" ref="I5:I17">(E5*F5)</f>
        <v>0</v>
      </c>
      <c r="J5" s="37">
        <f aca="true" t="shared" si="2" ref="J5:J17">(I5*G5)+I5</f>
        <v>0</v>
      </c>
      <c r="K5" s="23" t="s">
        <v>62</v>
      </c>
    </row>
    <row r="6" spans="1:11" ht="15.75">
      <c r="A6" s="20">
        <v>3</v>
      </c>
      <c r="B6" s="23" t="s">
        <v>39</v>
      </c>
      <c r="C6" s="23" t="s">
        <v>36</v>
      </c>
      <c r="D6" s="23"/>
      <c r="E6" s="23">
        <v>60</v>
      </c>
      <c r="F6" s="37"/>
      <c r="G6" s="40"/>
      <c r="H6" s="37">
        <f t="shared" si="0"/>
        <v>0</v>
      </c>
      <c r="I6" s="37">
        <f t="shared" si="1"/>
        <v>0</v>
      </c>
      <c r="J6" s="37">
        <f t="shared" si="2"/>
        <v>0</v>
      </c>
      <c r="K6" s="23" t="s">
        <v>56</v>
      </c>
    </row>
    <row r="7" spans="1:11" ht="15.75">
      <c r="A7" s="20">
        <v>4</v>
      </c>
      <c r="B7" s="23" t="s">
        <v>40</v>
      </c>
      <c r="C7" s="23" t="s">
        <v>36</v>
      </c>
      <c r="D7" s="23"/>
      <c r="E7" s="23">
        <v>1950</v>
      </c>
      <c r="F7" s="37"/>
      <c r="G7" s="40"/>
      <c r="H7" s="37">
        <f t="shared" si="0"/>
        <v>0</v>
      </c>
      <c r="I7" s="37">
        <f t="shared" si="1"/>
        <v>0</v>
      </c>
      <c r="J7" s="37">
        <f t="shared" si="2"/>
        <v>0</v>
      </c>
      <c r="K7" s="23" t="s">
        <v>56</v>
      </c>
    </row>
    <row r="8" spans="1:11" ht="15.75">
      <c r="A8" s="20">
        <v>5</v>
      </c>
      <c r="B8" s="23" t="s">
        <v>41</v>
      </c>
      <c r="C8" s="23" t="s">
        <v>36</v>
      </c>
      <c r="D8" s="23"/>
      <c r="E8" s="23">
        <v>600</v>
      </c>
      <c r="F8" s="37"/>
      <c r="G8" s="40"/>
      <c r="H8" s="37">
        <f t="shared" si="0"/>
        <v>0</v>
      </c>
      <c r="I8" s="37">
        <f t="shared" si="1"/>
        <v>0</v>
      </c>
      <c r="J8" s="37">
        <f t="shared" si="2"/>
        <v>0</v>
      </c>
      <c r="K8" s="23" t="s">
        <v>42</v>
      </c>
    </row>
    <row r="9" spans="1:11" ht="15.75">
      <c r="A9" s="20">
        <v>6</v>
      </c>
      <c r="B9" s="23" t="s">
        <v>43</v>
      </c>
      <c r="C9" s="23" t="s">
        <v>36</v>
      </c>
      <c r="D9" s="23"/>
      <c r="E9" s="23">
        <v>750</v>
      </c>
      <c r="F9" s="37"/>
      <c r="G9" s="40"/>
      <c r="H9" s="37">
        <f t="shared" si="0"/>
        <v>0</v>
      </c>
      <c r="I9" s="37">
        <f t="shared" si="1"/>
        <v>0</v>
      </c>
      <c r="J9" s="37">
        <f t="shared" si="2"/>
        <v>0</v>
      </c>
      <c r="K9" s="23" t="s">
        <v>42</v>
      </c>
    </row>
    <row r="10" spans="1:11" ht="31.5">
      <c r="A10" s="20">
        <v>7</v>
      </c>
      <c r="B10" s="22" t="s">
        <v>44</v>
      </c>
      <c r="C10" s="23" t="s">
        <v>36</v>
      </c>
      <c r="D10" s="23"/>
      <c r="E10" s="23">
        <v>100</v>
      </c>
      <c r="F10" s="37"/>
      <c r="G10" s="40"/>
      <c r="H10" s="37">
        <f t="shared" si="0"/>
        <v>0</v>
      </c>
      <c r="I10" s="37">
        <f t="shared" si="1"/>
        <v>0</v>
      </c>
      <c r="J10" s="37">
        <f t="shared" si="2"/>
        <v>0</v>
      </c>
      <c r="K10" s="23" t="s">
        <v>45</v>
      </c>
    </row>
    <row r="11" spans="1:11" ht="85.5" customHeight="1">
      <c r="A11" s="20">
        <v>8</v>
      </c>
      <c r="B11" s="22" t="s">
        <v>66</v>
      </c>
      <c r="C11" s="23" t="s">
        <v>46</v>
      </c>
      <c r="D11" s="23"/>
      <c r="E11" s="23">
        <v>2</v>
      </c>
      <c r="F11" s="37"/>
      <c r="G11" s="40"/>
      <c r="H11" s="37">
        <f t="shared" si="0"/>
        <v>0</v>
      </c>
      <c r="I11" s="37">
        <f t="shared" si="1"/>
        <v>0</v>
      </c>
      <c r="J11" s="37">
        <f t="shared" si="2"/>
        <v>0</v>
      </c>
      <c r="K11" s="23" t="s">
        <v>47</v>
      </c>
    </row>
    <row r="12" spans="1:11" ht="88.5" customHeight="1">
      <c r="A12" s="20">
        <v>9</v>
      </c>
      <c r="B12" s="22" t="s">
        <v>68</v>
      </c>
      <c r="C12" s="23" t="s">
        <v>36</v>
      </c>
      <c r="D12" s="23"/>
      <c r="E12" s="23">
        <v>200</v>
      </c>
      <c r="F12" s="37"/>
      <c r="G12" s="40"/>
      <c r="H12" s="37">
        <f t="shared" si="0"/>
        <v>0</v>
      </c>
      <c r="I12" s="37">
        <f t="shared" si="1"/>
        <v>0</v>
      </c>
      <c r="J12" s="37">
        <f t="shared" si="2"/>
        <v>0</v>
      </c>
      <c r="K12" s="23" t="s">
        <v>48</v>
      </c>
    </row>
    <row r="13" spans="1:11" ht="37.5" customHeight="1">
      <c r="A13" s="20">
        <v>10</v>
      </c>
      <c r="B13" s="22" t="s">
        <v>67</v>
      </c>
      <c r="C13" s="23" t="s">
        <v>36</v>
      </c>
      <c r="D13" s="23"/>
      <c r="E13" s="23">
        <v>10</v>
      </c>
      <c r="F13" s="37"/>
      <c r="G13" s="40"/>
      <c r="H13" s="37">
        <f t="shared" si="0"/>
        <v>0</v>
      </c>
      <c r="I13" s="37">
        <f t="shared" si="1"/>
        <v>0</v>
      </c>
      <c r="J13" s="37">
        <f t="shared" si="2"/>
        <v>0</v>
      </c>
      <c r="K13" s="23" t="s">
        <v>49</v>
      </c>
    </row>
    <row r="14" spans="1:11" ht="31.5">
      <c r="A14" s="20">
        <v>11</v>
      </c>
      <c r="B14" s="22" t="s">
        <v>50</v>
      </c>
      <c r="C14" s="23" t="s">
        <v>36</v>
      </c>
      <c r="D14" s="23"/>
      <c r="E14" s="23">
        <v>60</v>
      </c>
      <c r="F14" s="37"/>
      <c r="G14" s="40"/>
      <c r="H14" s="37">
        <f t="shared" si="0"/>
        <v>0</v>
      </c>
      <c r="I14" s="37">
        <f t="shared" si="1"/>
        <v>0</v>
      </c>
      <c r="J14" s="37">
        <f t="shared" si="2"/>
        <v>0</v>
      </c>
      <c r="K14" s="23" t="s">
        <v>49</v>
      </c>
    </row>
    <row r="15" spans="1:11" ht="31.5">
      <c r="A15" s="20">
        <v>12</v>
      </c>
      <c r="B15" s="22" t="s">
        <v>51</v>
      </c>
      <c r="C15" s="23" t="s">
        <v>36</v>
      </c>
      <c r="D15" s="23"/>
      <c r="E15" s="23">
        <v>60</v>
      </c>
      <c r="F15" s="37"/>
      <c r="G15" s="40"/>
      <c r="H15" s="37">
        <f t="shared" si="0"/>
        <v>0</v>
      </c>
      <c r="I15" s="37">
        <f t="shared" si="1"/>
        <v>0</v>
      </c>
      <c r="J15" s="37">
        <f t="shared" si="2"/>
        <v>0</v>
      </c>
      <c r="K15" s="23" t="s">
        <v>49</v>
      </c>
    </row>
    <row r="16" spans="1:11" ht="15.75">
      <c r="A16" s="20">
        <v>13</v>
      </c>
      <c r="B16" s="22" t="s">
        <v>52</v>
      </c>
      <c r="C16" s="23" t="s">
        <v>36</v>
      </c>
      <c r="D16" s="23"/>
      <c r="E16" s="23">
        <v>3</v>
      </c>
      <c r="F16" s="37"/>
      <c r="G16" s="40"/>
      <c r="H16" s="37">
        <f t="shared" si="0"/>
        <v>0</v>
      </c>
      <c r="I16" s="37">
        <f t="shared" si="1"/>
        <v>0</v>
      </c>
      <c r="J16" s="37">
        <f t="shared" si="2"/>
        <v>0</v>
      </c>
      <c r="K16" s="23" t="s">
        <v>47</v>
      </c>
    </row>
    <row r="17" spans="1:11" ht="78.75">
      <c r="A17" s="20">
        <v>14</v>
      </c>
      <c r="B17" s="22" t="s">
        <v>53</v>
      </c>
      <c r="C17" s="23" t="s">
        <v>36</v>
      </c>
      <c r="D17" s="23"/>
      <c r="E17" s="23">
        <v>700</v>
      </c>
      <c r="F17" s="37"/>
      <c r="G17" s="40"/>
      <c r="H17" s="37">
        <f t="shared" si="0"/>
        <v>0</v>
      </c>
      <c r="I17" s="37">
        <f t="shared" si="1"/>
        <v>0</v>
      </c>
      <c r="J17" s="37">
        <f t="shared" si="2"/>
        <v>0</v>
      </c>
      <c r="K17" s="23" t="s">
        <v>37</v>
      </c>
    </row>
    <row r="18" spans="1:11" ht="15.75">
      <c r="A18" s="23"/>
      <c r="B18" s="24" t="s">
        <v>54</v>
      </c>
      <c r="C18" s="25"/>
      <c r="D18" s="25"/>
      <c r="E18" s="25"/>
      <c r="F18" s="38"/>
      <c r="G18" s="38"/>
      <c r="H18" s="38"/>
      <c r="I18" s="39">
        <f>SUM(I4:I17)</f>
        <v>0</v>
      </c>
      <c r="J18" s="37">
        <f>SUM(J4:J17)</f>
        <v>0</v>
      </c>
      <c r="K18" s="23"/>
    </row>
    <row r="19" spans="1:11" ht="15.75">
      <c r="A19" s="19"/>
      <c r="B19" s="19" t="s">
        <v>65</v>
      </c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.75">
      <c r="A20" s="19"/>
      <c r="B20" s="19" t="s">
        <v>61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5.75">
      <c r="A21" s="19"/>
      <c r="B21" s="19" t="s">
        <v>55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5.75">
      <c r="A23" s="19"/>
      <c r="B23" s="26" t="s">
        <v>60</v>
      </c>
      <c r="H23" s="19"/>
      <c r="I23" s="19"/>
      <c r="J23" s="19"/>
      <c r="K23" s="19"/>
    </row>
    <row r="24" spans="1:11" ht="15.75">
      <c r="A24" s="19"/>
      <c r="B24" t="s">
        <v>57</v>
      </c>
      <c r="H24" s="19"/>
      <c r="I24" s="19"/>
      <c r="J24" s="19"/>
      <c r="K24" s="19"/>
    </row>
    <row r="25" ht="12.75">
      <c r="B25" t="s">
        <v>58</v>
      </c>
    </row>
  </sheetData>
  <sheetProtection selectLockedCells="1" selectUnlockedCells="1"/>
  <mergeCells count="1">
    <mergeCell ref="A2:J2"/>
  </mergeCells>
  <printOptions/>
  <pageMargins left="0.4798611111111111" right="0.3701388888888889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anna.bryl</cp:lastModifiedBy>
  <cp:lastPrinted>2012-07-12T09:33:50Z</cp:lastPrinted>
  <dcterms:modified xsi:type="dcterms:W3CDTF">2012-07-12T09:33:54Z</dcterms:modified>
  <cp:category/>
  <cp:version/>
  <cp:contentType/>
  <cp:contentStatus/>
</cp:coreProperties>
</file>