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7" activeTab="2"/>
  </bookViews>
  <sheets>
    <sheet name="arkusz7" sheetId="1" r:id="rId1"/>
    <sheet name="arkusz8" sheetId="2" r:id="rId2"/>
    <sheet name="arkusz11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<sst xmlns="http://schemas.openxmlformats.org/spreadsheetml/2006/main" count="75" uniqueCount="41">
  <si>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Lp</t>
  </si>
  <si>
    <t>Nazwa i opis materiału</t>
  </si>
  <si>
    <t>jm</t>
  </si>
  <si>
    <t>Ilość</t>
  </si>
  <si>
    <t>Vat%</t>
  </si>
  <si>
    <t>Cena brutto</t>
  </si>
  <si>
    <t>Wartość netto</t>
  </si>
  <si>
    <t>Wartość brutto</t>
  </si>
  <si>
    <t>CPV</t>
  </si>
  <si>
    <t>szt</t>
  </si>
  <si>
    <t>Razem</t>
  </si>
  <si>
    <t>Cena netto</t>
  </si>
  <si>
    <t>Nazwa handlowa, kod kat. producent</t>
  </si>
  <si>
    <t>33.14.17.70-8</t>
  </si>
  <si>
    <t>kpl</t>
  </si>
  <si>
    <t>Nazwa handlowa kod kat. producent</t>
  </si>
  <si>
    <t>Panewka bezcementowa, tytanowa, sferyczna, typu press-fit z możliwością użycia do trzech śrub, posiadająca okładzinę typu "Porocoat". Srednica zewnętrzna panewki:48mm do 66mm ze skokiem co 2mm lub panewka typu wkręcanego w kształcie hemisfery wykonana ze stopu tytanowego ze specjalnie dobranym gwintem w postaci cienkich blaszek w rozmiarach od 44mm do 66mm. Dobór opcji śródoperacyjny</t>
  </si>
  <si>
    <t>Wkład z polietylenu wysokiej gestości sterylizowanego promieniami gamma w próżni typu "cross link polietylen" off-set 10lub 0 stopni</t>
  </si>
  <si>
    <t>Wkład ceramiczny o średnicy wewnętrznej 32 lub 36mm</t>
  </si>
  <si>
    <t>Endoproteza bezcementowa stawu biodrowego rewizyjna:trzpień modularny prosty kołnierzowy pokryty na całej długości hydroksyapatytem w rozmiarach od 180-240mm długości i prostokątnym przekroju poprzecznym dystalnie nacięty,stożek 12/14.Głowa o śr.28mm w czterech długościach szyjki.Panewka typu wkręcanego w kształcie hemisfery wykonana ze stopu tytanowego ze specjalnie dobranym gwintem w postaci cienkich blaszek w rozmiarachod 44-68mm.Wklad z polietylenu wysokiej gęstości sterylizowanego promieniami gamma w próżni typu"cross link polietylen" off-set 10 lub 0 stopni w opcji panewka rewizyjna w dwóch rozmiarach pokryta hydroxyapatytem z pierścieniami odtwarzającymi dno panewki (4 typy) ze śrubami mocującymi i wkładem polietylenowym.</t>
  </si>
  <si>
    <t>Nazwa i opis materialu</t>
  </si>
  <si>
    <t>33.14.16.00-6</t>
  </si>
  <si>
    <t>Wartość brutto…………..zł słownie:…………………………………………………………..</t>
  </si>
  <si>
    <t>netto…………………   zł słownie:………………………………………………………………</t>
  </si>
  <si>
    <t>w tym vat……………    zł słownie: ……………………………………………………………..</t>
  </si>
  <si>
    <t>zalącznik 3.7 do siwz</t>
  </si>
  <si>
    <t>PAKIET 7 - endoproteza bezcementowa stawu biodrowego 2 CPV 33.18.32.00.8</t>
  </si>
  <si>
    <t>załącznik 3.8 do siwz</t>
  </si>
  <si>
    <t>PAKIET 8 zestaw do autotransfuzji krwi</t>
  </si>
  <si>
    <t>załącznik 3.11 do siwz</t>
  </si>
  <si>
    <r>
      <t>P</t>
    </r>
    <r>
      <rPr>
        <b/>
        <sz val="18"/>
        <rFont val="Times New Roman"/>
        <family val="1"/>
      </rPr>
      <t>AKIET 11 -DHS DO ZESPOLEŃ</t>
    </r>
  </si>
  <si>
    <t>*dopuszczenie odpowiedzią 2 z dnia 27.08.2012 r.</t>
  </si>
  <si>
    <r>
      <t>System DHS do zespolenia złamań bliższej nasady kości udowej.System składający się z:płytki, kąt płytki135, śruby szyjkowej i śruby kompresyjnej wykonanej ze stali - sterylny. Śruby od 50-125mm (*</t>
    </r>
    <r>
      <rPr>
        <i/>
        <sz val="12"/>
        <rFont val="Times New Roman"/>
        <family val="1"/>
      </rPr>
      <t>dopuszcza się śruby 55-125 mm</t>
    </r>
    <r>
      <rPr>
        <sz val="12"/>
        <rFont val="Times New Roman"/>
        <family val="1"/>
      </rPr>
      <t>) x 12,5mm, skok co 5mm lub sruby o fi 16mm.Płytki od 3-otworowych do 14-otworowych.Śruba kompresyjna o rozmiarze 36mm.*</t>
    </r>
    <r>
      <rPr>
        <i/>
        <sz val="12"/>
        <rFont val="Times New Roman"/>
        <family val="1"/>
      </rPr>
      <t>Zamawiający dopuszcza śruby kompresyjne o rozmiarze 31mm</t>
    </r>
  </si>
  <si>
    <t>po zmianie</t>
  </si>
  <si>
    <r>
      <t>Trzpień modularny prosty bezkołnierzowy pokryty na całej długości hydroksyapatytem w rozmiarach od 130mm do 190mm długości i prostokątnym przekroju poprzecznym od 9mm do 20mm, stożek 12/14mm posiadający odpowiednią makrostrukturę umożliwiającą bardzo dobre pierwotne umocowanie z możliwością rozwinięcia w opcję rewizyjną, , posiadający ponad 20 lat doświadczeń klinicznych *</t>
    </r>
    <r>
      <rPr>
        <i/>
        <sz val="12"/>
        <rFont val="Times New Roman"/>
        <family val="1"/>
      </rPr>
      <t>trzpień ma być dostępny w wersjach : standardowej , high offset, coxa vara oraz dysplastycznej</t>
    </r>
  </si>
  <si>
    <t>* zmiana odpowiedzią 2 z dnia 27.08.2012 r.</t>
  </si>
  <si>
    <t xml:space="preserve">Głowa metalowa o śr.28 lub 32mm w czterech długościach szyjki lub opcjonalnie głowa ceramiczna o śr. 32 lub 36mm w trzech długościach szyjki </t>
  </si>
  <si>
    <t xml:space="preserve">po zmianie </t>
  </si>
  <si>
    <r>
      <t>Zestaw do autotransfuzji skladający się z:2 dreny z trokarami i mieszek z zastawką,worek 700ml na zbiorkę krwi z filtrem 200mikronów, linia do przetoczeń krwi z filtrem kaskadowym 175/40/10mikronów, worek 700ml z kranikiem, dodatkowy worek 700ml na zbiorkę krwi *</t>
    </r>
    <r>
      <rPr>
        <i/>
        <sz val="12"/>
        <rFont val="Times New Roman"/>
        <family val="1"/>
      </rPr>
      <t>zestaw musi zawierać łącznik "Y" dla 2 drenów</t>
    </r>
  </si>
  <si>
    <t>*zmiana odpowiedzią 2 z dnia 27.08.2012 r.</t>
  </si>
  <si>
    <t xml:space="preserve">W poz. 1 Zamawiający wymaga aby trzpień był dostępny w wersjach standardowej, high offset, coxa vara oraz dysplastycznej  
W poz. 2 Zamawiający wymaga aby ilość głów ceramicznych odpowiadała ilości wkładek ceramicznych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</si>
</sst>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zoomScale="75" zoomScaleNormal="75" workbookViewId="0" topLeftCell="A1">
      <selection activeCell="N8" sqref="N8"/>
    </sheetView>
  </sheetViews>
  <sheetFormatPr defaultColWidth="9.00390625" defaultRowHeight="12.75"/>
  <cols>
    <col min="1" max="1" width="4.125" style="0" customWidth="1"/>
    <col min="2" max="2" width="43.00390625" style="0" customWidth="1"/>
    <col min="3" max="3" width="5.125" style="0" customWidth="1"/>
    <col min="4" max="4" width="11.75390625" style="0" customWidth="1"/>
    <col min="6" max="6" width="10.375" style="0" customWidth="1"/>
    <col min="7" max="7" width="6.25390625" style="0" customWidth="1"/>
    <col min="8" max="9" width="11.25390625" style="0" customWidth="1"/>
    <col min="10" max="10" width="12.125" style="0" customWidth="1"/>
  </cols>
  <sheetData>
    <row r="1" spans="1:10" ht="12.7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 t="s">
        <v>25</v>
      </c>
      <c r="I2" s="14"/>
      <c r="J2" s="14" t="s">
        <v>33</v>
      </c>
    </row>
    <row r="3" spans="1:11" ht="23.2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3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3"/>
    </row>
    <row r="5" spans="1:11" ht="63">
      <c r="A5" s="4" t="s">
        <v>0</v>
      </c>
      <c r="B5" s="4" t="s">
        <v>1</v>
      </c>
      <c r="C5" s="4" t="s">
        <v>2</v>
      </c>
      <c r="D5" s="5" t="s">
        <v>15</v>
      </c>
      <c r="E5" s="4" t="s">
        <v>3</v>
      </c>
      <c r="F5" s="4" t="s">
        <v>11</v>
      </c>
      <c r="G5" s="4" t="s">
        <v>4</v>
      </c>
      <c r="H5" s="4" t="s">
        <v>5</v>
      </c>
      <c r="I5" s="5" t="s">
        <v>6</v>
      </c>
      <c r="J5" s="5" t="s">
        <v>7</v>
      </c>
      <c r="K5" s="13"/>
    </row>
    <row r="6" spans="1:11" ht="216.75" customHeight="1">
      <c r="A6" s="7">
        <v>1</v>
      </c>
      <c r="B6" s="6" t="s">
        <v>34</v>
      </c>
      <c r="C6" s="7" t="s">
        <v>9</v>
      </c>
      <c r="D6" s="7"/>
      <c r="E6" s="7">
        <v>30</v>
      </c>
      <c r="F6" s="19"/>
      <c r="G6" s="21"/>
      <c r="H6" s="19">
        <f aca="true" t="shared" si="0" ref="H6:H11">(F6*G6)+F6</f>
        <v>0</v>
      </c>
      <c r="I6" s="19">
        <f aca="true" t="shared" si="1" ref="I6:I11">E6*F6</f>
        <v>0</v>
      </c>
      <c r="J6" s="19">
        <f aca="true" t="shared" si="2" ref="J6:J11">(I6*G6)+I6</f>
        <v>0</v>
      </c>
      <c r="K6" s="13"/>
    </row>
    <row r="7" spans="1:11" ht="63">
      <c r="A7" s="7">
        <v>2</v>
      </c>
      <c r="B7" s="6" t="s">
        <v>36</v>
      </c>
      <c r="C7" s="7" t="s">
        <v>9</v>
      </c>
      <c r="D7" s="7"/>
      <c r="E7" s="7">
        <v>30</v>
      </c>
      <c r="F7" s="19"/>
      <c r="G7" s="21"/>
      <c r="H7" s="19">
        <f t="shared" si="0"/>
        <v>0</v>
      </c>
      <c r="I7" s="19">
        <f t="shared" si="1"/>
        <v>0</v>
      </c>
      <c r="J7" s="19">
        <f t="shared" si="2"/>
        <v>0</v>
      </c>
      <c r="K7" s="13"/>
    </row>
    <row r="8" spans="1:11" ht="166.5" customHeight="1">
      <c r="A8" s="7">
        <v>3</v>
      </c>
      <c r="B8" s="6" t="s">
        <v>16</v>
      </c>
      <c r="C8" s="7" t="s">
        <v>9</v>
      </c>
      <c r="D8" s="7"/>
      <c r="E8" s="7">
        <v>30</v>
      </c>
      <c r="F8" s="19"/>
      <c r="G8" s="21"/>
      <c r="H8" s="19">
        <f t="shared" si="0"/>
        <v>0</v>
      </c>
      <c r="I8" s="19">
        <f t="shared" si="1"/>
        <v>0</v>
      </c>
      <c r="J8" s="19">
        <f t="shared" si="2"/>
        <v>0</v>
      </c>
      <c r="K8" s="13"/>
    </row>
    <row r="9" spans="1:11" ht="79.5" customHeight="1">
      <c r="A9" s="7">
        <v>4</v>
      </c>
      <c r="B9" s="6" t="s">
        <v>17</v>
      </c>
      <c r="C9" s="7" t="s">
        <v>9</v>
      </c>
      <c r="D9" s="7"/>
      <c r="E9" s="7">
        <v>20</v>
      </c>
      <c r="F9" s="19"/>
      <c r="G9" s="21"/>
      <c r="H9" s="19">
        <f t="shared" si="0"/>
        <v>0</v>
      </c>
      <c r="I9" s="19">
        <f t="shared" si="1"/>
        <v>0</v>
      </c>
      <c r="J9" s="19">
        <f t="shared" si="2"/>
        <v>0</v>
      </c>
      <c r="K9" s="13"/>
    </row>
    <row r="10" spans="1:11" ht="39" customHeight="1">
      <c r="A10" s="7">
        <v>5</v>
      </c>
      <c r="B10" s="6" t="s">
        <v>18</v>
      </c>
      <c r="C10" s="7" t="s">
        <v>9</v>
      </c>
      <c r="D10" s="7"/>
      <c r="E10" s="7">
        <v>10</v>
      </c>
      <c r="F10" s="19"/>
      <c r="G10" s="21"/>
      <c r="H10" s="19">
        <f t="shared" si="0"/>
        <v>0</v>
      </c>
      <c r="I10" s="19">
        <f t="shared" si="1"/>
        <v>0</v>
      </c>
      <c r="J10" s="19">
        <f t="shared" si="2"/>
        <v>0</v>
      </c>
      <c r="K10" s="13"/>
    </row>
    <row r="11" spans="1:11" ht="310.5" customHeight="1">
      <c r="A11" s="7">
        <v>6</v>
      </c>
      <c r="B11" s="6" t="s">
        <v>19</v>
      </c>
      <c r="C11" s="7" t="s">
        <v>14</v>
      </c>
      <c r="D11" s="7"/>
      <c r="E11" s="7">
        <v>3</v>
      </c>
      <c r="F11" s="19"/>
      <c r="G11" s="21"/>
      <c r="H11" s="19">
        <f t="shared" si="0"/>
        <v>0</v>
      </c>
      <c r="I11" s="19">
        <f t="shared" si="1"/>
        <v>0</v>
      </c>
      <c r="J11" s="19">
        <f t="shared" si="2"/>
        <v>0</v>
      </c>
      <c r="K11" s="13"/>
    </row>
    <row r="12" spans="1:11" ht="15.75">
      <c r="A12" s="7"/>
      <c r="B12" s="11" t="s">
        <v>10</v>
      </c>
      <c r="C12" s="8"/>
      <c r="D12" s="8"/>
      <c r="E12" s="8"/>
      <c r="F12" s="19"/>
      <c r="G12" s="20"/>
      <c r="H12" s="20"/>
      <c r="I12" s="19">
        <f>SUM(I6:I11)</f>
        <v>0</v>
      </c>
      <c r="J12" s="20">
        <f>SUM(J6:J11)</f>
        <v>0</v>
      </c>
      <c r="K12" s="13"/>
    </row>
    <row r="13" spans="1:11" ht="15.75">
      <c r="A13" s="12"/>
      <c r="B13" s="12" t="s">
        <v>35</v>
      </c>
      <c r="C13" s="12"/>
      <c r="D13" s="12"/>
      <c r="E13" s="12"/>
      <c r="F13" s="12"/>
      <c r="G13" s="12"/>
      <c r="H13" s="12"/>
      <c r="I13" s="15"/>
      <c r="J13" s="12"/>
      <c r="K13" s="13"/>
    </row>
    <row r="14" spans="1:11" ht="57.75" customHeight="1">
      <c r="A14" s="12"/>
      <c r="B14" s="23" t="s">
        <v>40</v>
      </c>
      <c r="C14" s="23"/>
      <c r="D14" s="23"/>
      <c r="E14" s="23"/>
      <c r="F14" s="23"/>
      <c r="G14" s="23"/>
      <c r="H14" s="23"/>
      <c r="I14" s="23"/>
      <c r="J14" s="23"/>
      <c r="K14" s="13"/>
    </row>
    <row r="15" spans="1:11" ht="24.75" customHeight="1">
      <c r="A15" s="12"/>
      <c r="B15" s="1" t="s">
        <v>22</v>
      </c>
      <c r="C15" s="1"/>
      <c r="D15" s="1"/>
      <c r="E15" s="1"/>
      <c r="F15" s="1"/>
      <c r="G15" s="12"/>
      <c r="H15" s="12"/>
      <c r="I15" s="12"/>
      <c r="J15" s="12"/>
      <c r="K15" s="13"/>
    </row>
    <row r="16" spans="1:11" ht="15.75">
      <c r="A16" s="12"/>
      <c r="B16" s="1" t="s">
        <v>24</v>
      </c>
      <c r="C16" s="1"/>
      <c r="D16" s="1"/>
      <c r="E16" s="1"/>
      <c r="F16" s="1"/>
      <c r="G16" s="12"/>
      <c r="H16" s="12"/>
      <c r="I16" s="12"/>
      <c r="J16" s="12"/>
      <c r="K16" s="13"/>
    </row>
    <row r="17" spans="1:11" ht="15.75">
      <c r="A17" s="12"/>
      <c r="B17" s="1" t="s">
        <v>23</v>
      </c>
      <c r="C17" s="1"/>
      <c r="D17" s="1"/>
      <c r="E17" s="1"/>
      <c r="F17" s="1"/>
      <c r="G17" s="12"/>
      <c r="H17" s="12"/>
      <c r="I17" s="12"/>
      <c r="J17" s="12"/>
      <c r="K17" s="13"/>
    </row>
    <row r="18" spans="1:11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1:11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</row>
    <row r="31" spans="1:1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</row>
    <row r="32" spans="1:1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3"/>
    </row>
    <row r="33" spans="1:11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1:11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3"/>
    </row>
    <row r="36" spans="1:11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3"/>
    </row>
    <row r="37" spans="1:11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3"/>
    </row>
    <row r="38" spans="1:10" ht="12.7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</sheetData>
  <sheetProtection selectLockedCells="1" selectUnlockedCells="1"/>
  <mergeCells count="2">
    <mergeCell ref="A3:J3"/>
    <mergeCell ref="B14:J14"/>
  </mergeCells>
  <printOptions/>
  <pageMargins left="0.5201388888888889" right="0.39375" top="0.7597222222222222" bottom="0.540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D15" sqref="D15"/>
    </sheetView>
  </sheetViews>
  <sheetFormatPr defaultColWidth="9.00390625" defaultRowHeight="12.75"/>
  <cols>
    <col min="1" max="1" width="4.875" style="0" customWidth="1"/>
    <col min="2" max="2" width="51.875" style="0" customWidth="1"/>
    <col min="3" max="3" width="12.75390625" style="0" customWidth="1"/>
    <col min="4" max="4" width="4.625" style="0" customWidth="1"/>
    <col min="5" max="5" width="7.00390625" style="0" customWidth="1"/>
    <col min="6" max="6" width="10.625" style="0" customWidth="1"/>
    <col min="7" max="7" width="5.875" style="0" customWidth="1"/>
    <col min="8" max="8" width="11.125" style="0" customWidth="1"/>
    <col min="11" max="11" width="14.25390625" style="0" customWidth="1"/>
  </cols>
  <sheetData>
    <row r="2" spans="8:10" ht="12.75">
      <c r="H2" t="s">
        <v>27</v>
      </c>
      <c r="J2" t="s">
        <v>37</v>
      </c>
    </row>
    <row r="3" spans="1:12" ht="22.5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7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63">
      <c r="A6" s="4" t="s">
        <v>0</v>
      </c>
      <c r="B6" s="4" t="s">
        <v>20</v>
      </c>
      <c r="C6" s="5" t="s">
        <v>12</v>
      </c>
      <c r="D6" s="4" t="s">
        <v>2</v>
      </c>
      <c r="E6" s="4" t="s">
        <v>3</v>
      </c>
      <c r="F6" s="4" t="s">
        <v>11</v>
      </c>
      <c r="G6" s="4" t="s">
        <v>4</v>
      </c>
      <c r="H6" s="4" t="s">
        <v>5</v>
      </c>
      <c r="I6" s="5" t="s">
        <v>6</v>
      </c>
      <c r="J6" s="5" t="s">
        <v>7</v>
      </c>
      <c r="K6" s="4" t="s">
        <v>8</v>
      </c>
      <c r="L6" s="1"/>
    </row>
    <row r="7" spans="1:12" ht="94.5">
      <c r="A7" s="7">
        <v>1</v>
      </c>
      <c r="B7" s="6" t="s">
        <v>38</v>
      </c>
      <c r="C7" s="7"/>
      <c r="D7" s="7" t="s">
        <v>9</v>
      </c>
      <c r="E7" s="7">
        <v>30</v>
      </c>
      <c r="F7" s="19"/>
      <c r="G7" s="21"/>
      <c r="H7" s="19">
        <f>(F7*G7)+F7</f>
        <v>0</v>
      </c>
      <c r="I7" s="19">
        <f>(E7*F7)</f>
        <v>0</v>
      </c>
      <c r="J7" s="19">
        <f>(I7*G7)+I7</f>
        <v>0</v>
      </c>
      <c r="K7" s="7" t="s">
        <v>21</v>
      </c>
      <c r="L7" s="1"/>
    </row>
    <row r="8" spans="1:12" ht="15.75">
      <c r="A8" s="7"/>
      <c r="B8" s="11" t="s">
        <v>10</v>
      </c>
      <c r="C8" s="8"/>
      <c r="D8" s="8"/>
      <c r="E8" s="8"/>
      <c r="F8" s="20"/>
      <c r="G8" s="20"/>
      <c r="H8" s="20"/>
      <c r="I8" s="20">
        <f>SUM(I7)</f>
        <v>0</v>
      </c>
      <c r="J8" s="20">
        <f>SUM(J7)</f>
        <v>0</v>
      </c>
      <c r="K8" s="9"/>
      <c r="L8" s="1"/>
    </row>
    <row r="9" spans="1:12" ht="15.75">
      <c r="A9" s="1"/>
      <c r="B9" s="1" t="s">
        <v>39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/>
      <c r="B10" s="1" t="s">
        <v>22</v>
      </c>
      <c r="C10" s="1"/>
      <c r="D10" s="1"/>
      <c r="E10" s="1"/>
      <c r="F10" s="1"/>
      <c r="G10" s="12"/>
      <c r="H10" s="12"/>
      <c r="I10" s="1"/>
      <c r="J10" s="1"/>
      <c r="K10" s="1"/>
      <c r="L10" s="1"/>
    </row>
    <row r="11" spans="1:12" ht="15.75">
      <c r="A11" s="1"/>
      <c r="B11" s="1" t="s">
        <v>24</v>
      </c>
      <c r="C11" s="1"/>
      <c r="D11" s="1"/>
      <c r="E11" s="1"/>
      <c r="F11" s="1"/>
      <c r="G11" s="12"/>
      <c r="H11" s="12"/>
      <c r="I11" s="1"/>
      <c r="J11" s="1"/>
      <c r="K11" s="1"/>
      <c r="L11" s="1"/>
    </row>
    <row r="12" spans="1:12" ht="15.75">
      <c r="A12" s="1"/>
      <c r="B12" s="1" t="s">
        <v>23</v>
      </c>
      <c r="C12" s="1"/>
      <c r="D12" s="1"/>
      <c r="E12" s="1"/>
      <c r="F12" s="1"/>
      <c r="G12" s="12"/>
      <c r="H12" s="12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sheetProtection selectLockedCells="1" selectUnlockedCells="1"/>
  <mergeCells count="1">
    <mergeCell ref="A3:K3"/>
  </mergeCells>
  <printOptions/>
  <pageMargins left="0.4201388888888889" right="0.2770833333333333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51.25390625" style="0" customWidth="1"/>
    <col min="3" max="3" width="12.00390625" style="0" customWidth="1"/>
    <col min="4" max="4" width="5.125" style="0" customWidth="1"/>
    <col min="5" max="5" width="7.25390625" style="0" customWidth="1"/>
    <col min="6" max="6" width="9.875" style="0" customWidth="1"/>
    <col min="7" max="7" width="7.125" style="0" customWidth="1"/>
    <col min="8" max="8" width="11.00390625" style="0" customWidth="1"/>
    <col min="9" max="9" width="9.625" style="0" customWidth="1"/>
    <col min="11" max="11" width="13.375" style="0" customWidth="1"/>
  </cols>
  <sheetData>
    <row r="2" spans="8:10" ht="12.75">
      <c r="H2" t="s">
        <v>29</v>
      </c>
      <c r="J2" t="s">
        <v>33</v>
      </c>
    </row>
    <row r="3" spans="1:12" ht="23.25">
      <c r="A3" s="2"/>
      <c r="B3" s="24" t="s">
        <v>30</v>
      </c>
      <c r="C3" s="24"/>
      <c r="D3" s="24"/>
      <c r="E3" s="24"/>
      <c r="F3" s="24"/>
      <c r="G3" s="24"/>
      <c r="H3" s="24"/>
      <c r="I3" s="24"/>
      <c r="J3" s="24"/>
      <c r="K3" s="24"/>
      <c r="L3" s="2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7.5" customHeight="1">
      <c r="A5" s="4" t="s">
        <v>0</v>
      </c>
      <c r="B5" s="4" t="s">
        <v>1</v>
      </c>
      <c r="C5" s="5" t="s">
        <v>12</v>
      </c>
      <c r="D5" s="4" t="s">
        <v>2</v>
      </c>
      <c r="E5" s="4" t="s">
        <v>3</v>
      </c>
      <c r="F5" s="4" t="s">
        <v>11</v>
      </c>
      <c r="G5" s="4" t="s">
        <v>4</v>
      </c>
      <c r="H5" s="4" t="s">
        <v>5</v>
      </c>
      <c r="I5" s="5" t="s">
        <v>6</v>
      </c>
      <c r="J5" s="5" t="s">
        <v>7</v>
      </c>
      <c r="K5" s="4" t="s">
        <v>8</v>
      </c>
      <c r="L5" s="1"/>
    </row>
    <row r="6" spans="1:12" ht="135" customHeight="1">
      <c r="A6" s="7">
        <v>1</v>
      </c>
      <c r="B6" s="6" t="s">
        <v>32</v>
      </c>
      <c r="C6" s="7"/>
      <c r="D6" s="7" t="s">
        <v>14</v>
      </c>
      <c r="E6" s="7">
        <v>35</v>
      </c>
      <c r="F6" s="19"/>
      <c r="G6" s="21"/>
      <c r="H6" s="19">
        <f>(F6*G6)+F6</f>
        <v>0</v>
      </c>
      <c r="I6" s="19">
        <f>(E6*F6)</f>
        <v>0</v>
      </c>
      <c r="J6" s="19">
        <f>(I6*G6)+I6</f>
        <v>0</v>
      </c>
      <c r="K6" s="7" t="s">
        <v>13</v>
      </c>
      <c r="L6" s="1"/>
    </row>
    <row r="7" spans="1:12" ht="15.75">
      <c r="A7" s="7"/>
      <c r="B7" s="18" t="s">
        <v>10</v>
      </c>
      <c r="C7" s="8"/>
      <c r="D7" s="8"/>
      <c r="E7" s="8"/>
      <c r="F7" s="20"/>
      <c r="G7" s="20"/>
      <c r="H7" s="20"/>
      <c r="I7" s="20">
        <f>SUM(I6)</f>
        <v>0</v>
      </c>
      <c r="J7" s="20">
        <f>SUM(J6)</f>
        <v>0</v>
      </c>
      <c r="K7" s="9"/>
      <c r="L7" s="1"/>
    </row>
    <row r="8" spans="1:12" ht="15.75">
      <c r="A8" s="1"/>
      <c r="B8" s="1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/>
      <c r="B10" s="1" t="s">
        <v>22</v>
      </c>
      <c r="C10" s="1"/>
      <c r="D10" s="1"/>
      <c r="E10" s="1"/>
      <c r="F10" s="1"/>
      <c r="G10" s="12"/>
      <c r="H10" s="12"/>
      <c r="I10" s="1"/>
      <c r="J10" s="1"/>
      <c r="K10" s="1"/>
      <c r="L10" s="1"/>
    </row>
    <row r="11" spans="1:12" ht="15.75">
      <c r="A11" s="1"/>
      <c r="B11" s="1" t="s">
        <v>24</v>
      </c>
      <c r="C11" s="1"/>
      <c r="D11" s="1"/>
      <c r="E11" s="1"/>
      <c r="F11" s="1"/>
      <c r="G11" s="12"/>
      <c r="H11" s="12"/>
      <c r="I11" s="1"/>
      <c r="J11" s="1"/>
      <c r="K11" s="1"/>
      <c r="L11" s="1"/>
    </row>
    <row r="12" spans="1:12" ht="15.75">
      <c r="A12" s="1"/>
      <c r="B12" s="1" t="s">
        <v>23</v>
      </c>
      <c r="C12" s="1"/>
      <c r="D12" s="1"/>
      <c r="E12" s="1"/>
      <c r="F12" s="1"/>
      <c r="G12" s="12"/>
      <c r="H12" s="12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 selectLockedCells="1" selectUnlockedCells="1"/>
  <mergeCells count="1">
    <mergeCell ref="B3:K3"/>
  </mergeCells>
  <printOptions/>
  <pageMargins left="0.35" right="0.25972222222222224" top="0.95" bottom="0.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anna.bryl</dc:creator>
  <cp:keywords/>
  <dc:description/>
  <cp:lastModifiedBy>anna.bryl</cp:lastModifiedBy>
  <cp:lastPrinted>2012-08-27T10:02:37Z</cp:lastPrinted>
  <dcterms:modified xsi:type="dcterms:W3CDTF">2012-08-27T11:18:52Z</dcterms:modified>
  <cp:category/>
  <cp:version/>
  <cp:contentType/>
  <cp:contentStatus/>
</cp:coreProperties>
</file>