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7" activeTab="0"/>
  </bookViews>
  <sheets>
    <sheet name="Pak1" sheetId="1" r:id="rId1"/>
    <sheet name="Pak6" sheetId="2" r:id="rId2"/>
    <sheet name="Pak8" sheetId="3" r:id="rId3"/>
    <sheet name="Pak13" sheetId="4" r:id="rId4"/>
  </sheets>
  <definedNames/>
  <calcPr fullCalcOnLoad="1"/>
</workbook>
</file>

<file path=xl/sharedStrings.xml><?xml version="1.0" encoding="utf-8"?>
<sst xmlns="http://schemas.openxmlformats.org/spreadsheetml/2006/main" count="127" uniqueCount="57">
  <si>
    <t>Lp</t>
  </si>
  <si>
    <t>Opis</t>
  </si>
  <si>
    <t>Producent, kod katalogowy, 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</si>
  <si>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</si>
  <si>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</si>
  <si>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</si>
  <si>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</si>
  <si>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</si>
  <si>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</si>
  <si>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</si>
  <si>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</si>
  <si>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</si>
  <si>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33.14.11.12-8</t>
  </si>
  <si>
    <t>szt</t>
  </si>
  <si>
    <t>Hypoalergiczny plaster z opatrunkiem na włókninie 1m x 6cm z klejem akrylowym</t>
  </si>
  <si>
    <t>Hypoalergiczny plaster z opatrunkiem na włókninie 1m x 8cm z klejem akrylowym</t>
  </si>
  <si>
    <t>Razem</t>
  </si>
  <si>
    <t>33.14.11.13-4</t>
  </si>
  <si>
    <t>w tym vat:…………………zł słownie:……………………………………………………….</t>
  </si>
  <si>
    <t>netto: ……………………..zł słownie:……………………………………………………….</t>
  </si>
  <si>
    <t>PAKIET 1 OPATRUNKI 1</t>
  </si>
  <si>
    <t>Chustka trójkątna z włókniny</t>
  </si>
  <si>
    <t>33.14.11.14-2</t>
  </si>
  <si>
    <t>mb</t>
  </si>
  <si>
    <t xml:space="preserve">Gaza bawełniana wyjałowiona 1m kw 13N, wyrób klasy IIa, reguła min.6 </t>
  </si>
  <si>
    <t>Gaza bawełniana wyjałowiona 1/2m kw 13N, wyrób klasy IIa, reguła min.6</t>
  </si>
  <si>
    <t xml:space="preserve"> </t>
  </si>
  <si>
    <t>33.14.11.18-0</t>
  </si>
  <si>
    <t>Wartość brutto:…………….zł słownie:……………………………………………………..</t>
  </si>
  <si>
    <t>PAKIET 6 OPASKI GIPSOWE</t>
  </si>
  <si>
    <t>załącznik 3.8 do siwz</t>
  </si>
  <si>
    <t>PAKIET 8 OPATRUNKI 3</t>
  </si>
  <si>
    <t>PAKIET 13 TUPFERY</t>
  </si>
  <si>
    <t>załącznik 3.13 do siwz</t>
  </si>
  <si>
    <t>załącznik 3.6 do siwz po zmianie</t>
  </si>
  <si>
    <t>Opaska gipsowa 3m x 10cm, czas wiązania 4-6min *</t>
  </si>
  <si>
    <t>Opaska gipsowa 3m x 12cm, czas wiązania 4-6min *</t>
  </si>
  <si>
    <t>Opaska gipsowa 3m x 15cm, czas wiązania 4-6min *</t>
  </si>
  <si>
    <t xml:space="preserve">*zamawiający dopuszcza opaski gipsowe nasączone w 94% masą gipsu naturalnego </t>
  </si>
  <si>
    <t xml:space="preserve">Zamawiajacy w poz.1-3 dopuszcza opaskę gipsową na perforowanym tubusie z tworzywa sztucznego, który nie ulega zniszczeniu i deformacji podczas odciskania opaski z nadmiaru wody i nakładania opatrunku; </t>
  </si>
  <si>
    <r>
      <t xml:space="preserve">* </t>
    </r>
    <r>
      <rPr>
        <b/>
        <sz val="12"/>
        <rFont val="Times New Roman CE"/>
        <family val="0"/>
      </rPr>
      <t>dopuszczenie odpowiedzią 1</t>
    </r>
    <r>
      <rPr>
        <sz val="12"/>
        <rFont val="Times New Roman CE"/>
        <family val="1"/>
      </rPr>
      <t xml:space="preserve">: </t>
    </r>
  </si>
  <si>
    <t xml:space="preserve">po zmianie </t>
  </si>
  <si>
    <r>
      <t>Gaza bawełniana 17N szer 90cm, wyrób klasy IIa,regu</t>
    </r>
    <r>
      <rPr>
        <sz val="12"/>
        <rFont val="Times New Roman CE"/>
        <family val="0"/>
      </rPr>
      <t>ła min.6 *</t>
    </r>
    <r>
      <rPr>
        <i/>
        <sz val="12"/>
        <rFont val="Times New Roman CE"/>
        <family val="0"/>
      </rPr>
      <t>Zamawiajacy dopuszcza gazę bawełniną 13 nitkową</t>
    </r>
  </si>
  <si>
    <r>
      <t>*</t>
    </r>
    <r>
      <rPr>
        <i/>
        <sz val="12"/>
        <rFont val="Times New Roman CE"/>
        <family val="0"/>
      </rPr>
      <t xml:space="preserve">dopuszczenie odpowiedzią 1 </t>
    </r>
  </si>
  <si>
    <t>załacznik 3.1 do siwz po zmianie</t>
  </si>
  <si>
    <r>
      <t>Jałowy opatrunek do mocowania kaniul  7,2cm x 5cm *</t>
    </r>
    <r>
      <rPr>
        <i/>
        <sz val="12"/>
        <rFont val="Times New Roman CE"/>
        <family val="0"/>
      </rPr>
      <t>dopuszcza się 8cm x 6cm</t>
    </r>
    <r>
      <rPr>
        <sz val="12"/>
        <rFont val="Times New Roman CE"/>
        <family val="1"/>
      </rPr>
      <t xml:space="preserve"> a` 50szt klasa I, sterylny, pokryty klejem akrylowym</t>
    </r>
  </si>
  <si>
    <t>*dopuszczenie odpowiedzią 1</t>
  </si>
  <si>
    <t>*Zamawiający dopuszcza zaoferowanie opasek gipsowych z gipsem naniesionym po obu stronach materiału nośnego z zawartością gipsu naturalnego min 94%, nawiniętych na rolkę z ekologicznej tektury</t>
  </si>
  <si>
    <t xml:space="preserve">* W poz. 2-5 i 8 Zamawiajacy dopuszcza plastry o długości 9,15 m z odpowiednim przeliczeniem wymaganych ilości z zaokrągleniem do pełnego opakowania w górę; należy podać parametry oferowanych plastrów i dokonać zmiany ilości </t>
  </si>
  <si>
    <r>
      <t>Hypoalergiczny plaster na włókninie  2,5cm x 9,14m z klejem akrylowym *z</t>
    </r>
    <r>
      <rPr>
        <i/>
        <sz val="12"/>
        <rFont val="Times New Roman CE"/>
        <family val="0"/>
      </rPr>
      <t xml:space="preserve">amawiajacy dopuszcza długość 9,2 lub 9,15  m z odpowiednim przeliczeniem ilości z zaokrągleniem do pełnych opakowań w górę - należy podać oferowaną długość i dokonać zmiany  ilości </t>
    </r>
  </si>
  <si>
    <r>
      <t>Hypoalergiczny plaster na włókninie  5cm x 9,14m z klejem akrylowym *</t>
    </r>
    <r>
      <rPr>
        <i/>
        <sz val="12"/>
        <rFont val="Times New Roman CE"/>
        <family val="0"/>
      </rPr>
      <t xml:space="preserve">zamawiajacy dopuszcza długość 9,2 m lub 9,15 z odpowiednim przeliczeniem ilości z zaokrągleniem do pełnych opakowań w górę - należy podać oferowaną długość i dokonać zmiany  ilości </t>
    </r>
  </si>
  <si>
    <t xml:space="preserve">Hypoalergiczny przylepiec foliowy z mikroporami  2,5cm x 5m z klejem akrylowym *zamawiajacy dopuszcza długość  9,15 z odpowiednim przeliczeniem ilości z zaokrągleniem do pełnych opakowań w górę - należy podać oferowaną długość i dokonać zmiany  ilości </t>
  </si>
  <si>
    <r>
      <t>Plaster na tkaninie 2,5cm x 5m *</t>
    </r>
    <r>
      <rPr>
        <i/>
        <sz val="12"/>
        <rFont val="Times New Roman CE"/>
        <family val="0"/>
      </rPr>
      <t xml:space="preserve">zamawiajacy dopuszcza długość  9,15 z odpowiednim przeliczeniem ilości z zaokrągleniem do pełnych opakowań w górę - należy podać oferowaną długość i dokonać zmiany  ilości </t>
    </r>
  </si>
  <si>
    <r>
      <t>Plaster na tkaninie  5cm x 5m *</t>
    </r>
    <r>
      <rPr>
        <i/>
        <sz val="12"/>
        <rFont val="Times New Roman CE"/>
        <family val="0"/>
      </rPr>
      <t xml:space="preserve">zamawiajacy dopuszcza długość  9,15 z odpowiednim przeliczeniem ilości z zaokrągleniem do pełnych opakowań w górę - należy podać oferowaną długość i dokonać zmiany  ilości </t>
    </r>
  </si>
  <si>
    <t>po zmianie</t>
  </si>
  <si>
    <r>
      <t>Tupfer fasola, 15cm x 15cm, *</t>
    </r>
    <r>
      <rPr>
        <i/>
        <sz val="12"/>
        <rFont val="Times New Roman CE"/>
        <family val="0"/>
      </rPr>
      <t xml:space="preserve">dopuszcza się rozmiar 14x15 cm </t>
    </r>
    <r>
      <rPr>
        <sz val="12"/>
        <rFont val="Times New Roman CE"/>
        <family val="1"/>
      </rPr>
      <t xml:space="preserve">, RTG, jałowa a 10szt, wyrób klasy IIa, reguła min.6 </t>
    </r>
  </si>
  <si>
    <r>
      <t>*</t>
    </r>
    <r>
      <rPr>
        <i/>
        <sz val="12"/>
        <rFont val="Times New Roman CE"/>
        <family val="0"/>
      </rPr>
      <t xml:space="preserve">zmiana odpowiedzią 1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</si>
</sst>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2"/>
      <name val="Times New Roman CE"/>
      <family val="1"/>
    </font>
    <font>
      <sz val="10"/>
      <name val="Arial"/>
      <family val="0"/>
    </font>
    <font>
      <b/>
      <sz val="18"/>
      <name val="Times New Roman CE"/>
      <family val="1"/>
    </font>
    <font>
      <sz val="8"/>
      <name val="Times New Roman CE"/>
      <family val="1"/>
    </font>
    <font>
      <b/>
      <sz val="18"/>
      <name val="Times New Roman"/>
      <family val="1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0" fillId="0" borderId="3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Alignment="1">
      <alignment/>
    </xf>
    <xf numFmtId="4" fontId="0" fillId="0" borderId="5" xfId="0" applyNumberFormat="1" applyBorder="1" applyAlignment="1">
      <alignment horizontal="center"/>
    </xf>
    <xf numFmtId="4" fontId="0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9" fontId="0" fillId="0" borderId="5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6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3">
      <selection activeCell="B8" sqref="B8"/>
    </sheetView>
  </sheetViews>
  <sheetFormatPr defaultColWidth="8.796875" defaultRowHeight="15"/>
  <cols>
    <col min="1" max="1" width="4.19921875" style="0" customWidth="1"/>
    <col min="2" max="2" width="46.09765625" style="0" customWidth="1"/>
    <col min="3" max="3" width="14" style="0" customWidth="1"/>
    <col min="4" max="4" width="4.59765625" style="0" customWidth="1"/>
    <col min="5" max="5" width="8.3984375" style="0" customWidth="1"/>
    <col min="6" max="6" width="9.5" style="0" customWidth="1"/>
    <col min="7" max="7" width="5.3984375" style="0" customWidth="1"/>
    <col min="8" max="8" width="10.19921875" style="0" customWidth="1"/>
    <col min="9" max="9" width="9.59765625" style="0" customWidth="1"/>
    <col min="10" max="10" width="9.69921875" style="0" customWidth="1"/>
    <col min="11" max="11" width="12" style="0" customWidth="1"/>
  </cols>
  <sheetData>
    <row r="2" ht="15.75">
      <c r="H2" t="s">
        <v>44</v>
      </c>
    </row>
    <row r="3" spans="1:11" ht="22.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58.5" customHeight="1">
      <c r="A5" s="1" t="s">
        <v>0</v>
      </c>
      <c r="B5" s="2" t="s">
        <v>1</v>
      </c>
      <c r="C5" s="3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3" t="s">
        <v>8</v>
      </c>
      <c r="J5" s="3" t="s">
        <v>9</v>
      </c>
      <c r="K5" s="1" t="s">
        <v>10</v>
      </c>
    </row>
    <row r="6" spans="1:11" ht="47.25">
      <c r="A6" s="1">
        <v>1</v>
      </c>
      <c r="B6" s="33" t="s">
        <v>45</v>
      </c>
      <c r="C6" s="5"/>
      <c r="D6" s="6" t="s">
        <v>11</v>
      </c>
      <c r="E6" s="5">
        <v>900</v>
      </c>
      <c r="F6" s="11"/>
      <c r="G6" s="14"/>
      <c r="H6" s="11">
        <f>(F6*G6)+F6</f>
        <v>0</v>
      </c>
      <c r="I6" s="12">
        <f>(E6*F6)</f>
        <v>0</v>
      </c>
      <c r="J6" s="11">
        <f>(I6*G6)+I6</f>
        <v>0</v>
      </c>
      <c r="K6" s="5" t="s">
        <v>12</v>
      </c>
    </row>
    <row r="7" spans="1:11" ht="81" customHeight="1">
      <c r="A7" s="1">
        <v>2</v>
      </c>
      <c r="B7" s="33" t="s">
        <v>52</v>
      </c>
      <c r="C7" s="5"/>
      <c r="D7" s="6" t="s">
        <v>13</v>
      </c>
      <c r="E7" s="5">
        <v>780</v>
      </c>
      <c r="F7" s="11"/>
      <c r="G7" s="14"/>
      <c r="H7" s="11">
        <f aca="true" t="shared" si="0" ref="H7:H13">(F7*G7)+F7</f>
        <v>0</v>
      </c>
      <c r="I7" s="12">
        <f aca="true" t="shared" si="1" ref="I7:I13">(E7*F7)</f>
        <v>0</v>
      </c>
      <c r="J7" s="11">
        <f aca="true" t="shared" si="2" ref="J7:J13">(I7*G7)+I7</f>
        <v>0</v>
      </c>
      <c r="K7" s="5" t="s">
        <v>12</v>
      </c>
    </row>
    <row r="8" spans="1:11" ht="63">
      <c r="A8" s="1">
        <v>3</v>
      </c>
      <c r="B8" s="33" t="s">
        <v>53</v>
      </c>
      <c r="C8" s="5"/>
      <c r="D8" s="6" t="s">
        <v>13</v>
      </c>
      <c r="E8" s="5">
        <v>355</v>
      </c>
      <c r="F8" s="11"/>
      <c r="G8" s="14"/>
      <c r="H8" s="11">
        <f t="shared" si="0"/>
        <v>0</v>
      </c>
      <c r="I8" s="12">
        <f t="shared" si="1"/>
        <v>0</v>
      </c>
      <c r="J8" s="11">
        <f t="shared" si="2"/>
        <v>0</v>
      </c>
      <c r="K8" s="5" t="s">
        <v>12</v>
      </c>
    </row>
    <row r="9" spans="1:11" ht="78.75">
      <c r="A9" s="1">
        <v>4</v>
      </c>
      <c r="B9" s="33" t="s">
        <v>49</v>
      </c>
      <c r="C9" s="5"/>
      <c r="D9" s="6" t="s">
        <v>13</v>
      </c>
      <c r="E9" s="5">
        <v>2040</v>
      </c>
      <c r="F9" s="11"/>
      <c r="G9" s="14"/>
      <c r="H9" s="11">
        <f t="shared" si="0"/>
        <v>0</v>
      </c>
      <c r="I9" s="12">
        <f t="shared" si="1"/>
        <v>0</v>
      </c>
      <c r="J9" s="11">
        <f t="shared" si="2"/>
        <v>0</v>
      </c>
      <c r="K9" s="5" t="s">
        <v>12</v>
      </c>
    </row>
    <row r="10" spans="1:11" ht="78.75">
      <c r="A10" s="1">
        <v>5</v>
      </c>
      <c r="B10" s="33" t="s">
        <v>50</v>
      </c>
      <c r="C10" s="5"/>
      <c r="D10" s="6" t="s">
        <v>13</v>
      </c>
      <c r="E10" s="5">
        <v>780</v>
      </c>
      <c r="F10" s="11"/>
      <c r="G10" s="14"/>
      <c r="H10" s="11">
        <f t="shared" si="0"/>
        <v>0</v>
      </c>
      <c r="I10" s="12">
        <f t="shared" si="1"/>
        <v>0</v>
      </c>
      <c r="J10" s="11">
        <f t="shared" si="2"/>
        <v>0</v>
      </c>
      <c r="K10" s="5" t="s">
        <v>12</v>
      </c>
    </row>
    <row r="11" spans="1:11" ht="31.5">
      <c r="A11" s="1">
        <v>6</v>
      </c>
      <c r="B11" s="4" t="s">
        <v>14</v>
      </c>
      <c r="C11" s="5"/>
      <c r="D11" s="6" t="s">
        <v>13</v>
      </c>
      <c r="E11" s="5">
        <v>310</v>
      </c>
      <c r="F11" s="11"/>
      <c r="G11" s="14"/>
      <c r="H11" s="11">
        <f t="shared" si="0"/>
        <v>0</v>
      </c>
      <c r="I11" s="12">
        <f t="shared" si="1"/>
        <v>0</v>
      </c>
      <c r="J11" s="11">
        <f t="shared" si="2"/>
        <v>0</v>
      </c>
      <c r="K11" s="5" t="s">
        <v>12</v>
      </c>
    </row>
    <row r="12" spans="1:11" ht="31.5">
      <c r="A12" s="1">
        <v>7</v>
      </c>
      <c r="B12" s="4" t="s">
        <v>15</v>
      </c>
      <c r="C12" s="5"/>
      <c r="D12" s="6" t="s">
        <v>13</v>
      </c>
      <c r="E12" s="5">
        <v>240</v>
      </c>
      <c r="F12" s="11"/>
      <c r="G12" s="14"/>
      <c r="H12" s="11">
        <f t="shared" si="0"/>
        <v>0</v>
      </c>
      <c r="I12" s="12">
        <f t="shared" si="1"/>
        <v>0</v>
      </c>
      <c r="J12" s="11">
        <f t="shared" si="2"/>
        <v>0</v>
      </c>
      <c r="K12" s="5" t="s">
        <v>12</v>
      </c>
    </row>
    <row r="13" spans="1:11" ht="96" customHeight="1">
      <c r="A13" s="1">
        <v>8</v>
      </c>
      <c r="B13" s="33" t="s">
        <v>51</v>
      </c>
      <c r="C13" s="5"/>
      <c r="D13" s="6" t="s">
        <v>13</v>
      </c>
      <c r="E13" s="5">
        <v>23</v>
      </c>
      <c r="F13" s="11"/>
      <c r="G13" s="14"/>
      <c r="H13" s="11">
        <f t="shared" si="0"/>
        <v>0</v>
      </c>
      <c r="I13" s="12">
        <f t="shared" si="1"/>
        <v>0</v>
      </c>
      <c r="J13" s="11">
        <f t="shared" si="2"/>
        <v>0</v>
      </c>
      <c r="K13" s="5" t="s">
        <v>12</v>
      </c>
    </row>
    <row r="14" spans="1:11" ht="15.75">
      <c r="A14" s="5"/>
      <c r="B14" s="7" t="s">
        <v>16</v>
      </c>
      <c r="C14" s="8"/>
      <c r="D14" s="8"/>
      <c r="E14" s="8"/>
      <c r="F14" s="13"/>
      <c r="G14" s="13"/>
      <c r="H14" s="13"/>
      <c r="I14" s="13">
        <f>SUM(I6:I13)</f>
        <v>0</v>
      </c>
      <c r="J14" s="13">
        <f>SUM(J6:J13)</f>
        <v>0</v>
      </c>
      <c r="K14" s="9"/>
    </row>
    <row r="15" ht="15.75">
      <c r="B15" s="36" t="s">
        <v>46</v>
      </c>
    </row>
    <row r="16" spans="2:6" ht="47.25" customHeight="1">
      <c r="B16" s="38" t="s">
        <v>48</v>
      </c>
      <c r="C16" s="39"/>
      <c r="D16" s="39"/>
      <c r="E16" s="39"/>
      <c r="F16" s="39"/>
    </row>
    <row r="17" ht="15.75">
      <c r="B17" t="s">
        <v>28</v>
      </c>
    </row>
    <row r="18" ht="15.75">
      <c r="B18" t="s">
        <v>18</v>
      </c>
    </row>
    <row r="19" ht="15.75">
      <c r="B19" t="s">
        <v>19</v>
      </c>
    </row>
  </sheetData>
  <sheetProtection selectLockedCells="1" selectUnlockedCells="1"/>
  <mergeCells count="2">
    <mergeCell ref="A3:K3"/>
    <mergeCell ref="B16:F16"/>
  </mergeCells>
  <printOptions/>
  <pageMargins left="0.24305555555555555" right="0.24305555555555555" top="0.8298611111111112" bottom="0.6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B14" sqref="B14:F14"/>
    </sheetView>
  </sheetViews>
  <sheetFormatPr defaultColWidth="8.796875" defaultRowHeight="15"/>
  <cols>
    <col min="1" max="1" width="4" style="0" customWidth="1"/>
    <col min="2" max="2" width="41" style="0" customWidth="1"/>
    <col min="3" max="3" width="14.19921875" style="0" customWidth="1"/>
    <col min="4" max="4" width="4.5" style="0" customWidth="1"/>
    <col min="6" max="6" width="9.09765625" style="0" customWidth="1"/>
    <col min="7" max="7" width="5.09765625" style="0" customWidth="1"/>
    <col min="8" max="8" width="9.8984375" style="0" customWidth="1"/>
    <col min="9" max="9" width="10.69921875" style="0" customWidth="1"/>
    <col min="10" max="10" width="9.59765625" style="0" customWidth="1"/>
    <col min="11" max="11" width="12.5" style="0" customWidth="1"/>
  </cols>
  <sheetData>
    <row r="3" ht="15.75">
      <c r="I3" t="s">
        <v>34</v>
      </c>
    </row>
    <row r="4" spans="1:11" ht="22.5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6" spans="1:11" ht="49.5" customHeight="1">
      <c r="A6" s="1" t="s">
        <v>0</v>
      </c>
      <c r="B6" s="1" t="s">
        <v>1</v>
      </c>
      <c r="C6" s="3" t="s">
        <v>2</v>
      </c>
      <c r="D6" s="10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8</v>
      </c>
      <c r="J6" s="3" t="s">
        <v>9</v>
      </c>
      <c r="K6" s="1" t="s">
        <v>10</v>
      </c>
    </row>
    <row r="7" spans="1:11" ht="32.25" customHeight="1">
      <c r="A7" s="1">
        <v>1</v>
      </c>
      <c r="B7" s="33" t="s">
        <v>35</v>
      </c>
      <c r="C7" s="5"/>
      <c r="D7" s="5" t="s">
        <v>13</v>
      </c>
      <c r="E7" s="5">
        <v>550</v>
      </c>
      <c r="F7" s="11"/>
      <c r="G7" s="14"/>
      <c r="H7" s="11">
        <f>(F7*G7)+F7</f>
        <v>0</v>
      </c>
      <c r="I7" s="12">
        <f>(E7*F7)</f>
        <v>0</v>
      </c>
      <c r="J7" s="11">
        <f>(I7*G7)+I7</f>
        <v>0</v>
      </c>
      <c r="K7" s="5" t="s">
        <v>17</v>
      </c>
    </row>
    <row r="8" spans="1:11" ht="31.5">
      <c r="A8" s="1">
        <v>2</v>
      </c>
      <c r="B8" s="33" t="s">
        <v>36</v>
      </c>
      <c r="C8" s="5"/>
      <c r="D8" s="5" t="s">
        <v>13</v>
      </c>
      <c r="E8" s="5">
        <v>2850</v>
      </c>
      <c r="F8" s="11"/>
      <c r="G8" s="14"/>
      <c r="H8" s="11">
        <f>(F8*G8)+F8</f>
        <v>0</v>
      </c>
      <c r="I8" s="12">
        <f>(E8*F8)</f>
        <v>0</v>
      </c>
      <c r="J8" s="11">
        <f>(I8*G8)+I8</f>
        <v>0</v>
      </c>
      <c r="K8" s="5" t="s">
        <v>17</v>
      </c>
    </row>
    <row r="9" spans="1:11" ht="31.5">
      <c r="A9" s="1">
        <v>3</v>
      </c>
      <c r="B9" s="33" t="s">
        <v>37</v>
      </c>
      <c r="C9" s="5"/>
      <c r="D9" s="5" t="s">
        <v>13</v>
      </c>
      <c r="E9" s="5">
        <v>8400</v>
      </c>
      <c r="F9" s="11"/>
      <c r="G9" s="14"/>
      <c r="H9" s="11">
        <f>(F9*G9)+F9</f>
        <v>0</v>
      </c>
      <c r="I9" s="12">
        <f>(E9*F9)</f>
        <v>0</v>
      </c>
      <c r="J9" s="11">
        <f>(I9*G9)+I9</f>
        <v>0</v>
      </c>
      <c r="K9" s="5" t="s">
        <v>17</v>
      </c>
    </row>
    <row r="10" spans="1:11" ht="15.75">
      <c r="A10" s="5"/>
      <c r="B10" s="8" t="s">
        <v>16</v>
      </c>
      <c r="C10" s="8"/>
      <c r="D10" s="8"/>
      <c r="E10" s="8"/>
      <c r="F10" s="13"/>
      <c r="G10" s="13"/>
      <c r="H10" s="13"/>
      <c r="I10" s="13">
        <f>SUM(I7:I9)</f>
        <v>0</v>
      </c>
      <c r="J10" s="13">
        <f>SUM(J7:J9)</f>
        <v>0</v>
      </c>
      <c r="K10" s="9"/>
    </row>
    <row r="12" spans="2:6" ht="23.25" customHeight="1">
      <c r="B12" s="41" t="s">
        <v>40</v>
      </c>
      <c r="C12" s="41"/>
      <c r="D12" s="41"/>
      <c r="E12" s="41"/>
      <c r="F12" s="41"/>
    </row>
    <row r="13" spans="2:6" ht="55.5" customHeight="1">
      <c r="B13" s="40" t="s">
        <v>39</v>
      </c>
      <c r="C13" s="40"/>
      <c r="D13" s="40"/>
      <c r="E13" s="40"/>
      <c r="F13" s="35"/>
    </row>
    <row r="14" spans="2:6" ht="18.75" customHeight="1">
      <c r="B14" s="40" t="s">
        <v>38</v>
      </c>
      <c r="C14" s="40"/>
      <c r="D14" s="40"/>
      <c r="E14" s="40"/>
      <c r="F14" s="40"/>
    </row>
    <row r="15" spans="2:5" ht="51" customHeight="1">
      <c r="B15" s="40" t="s">
        <v>47</v>
      </c>
      <c r="C15" s="40"/>
      <c r="D15" s="40"/>
      <c r="E15" s="40"/>
    </row>
    <row r="16" ht="15.75">
      <c r="B16" t="s">
        <v>28</v>
      </c>
    </row>
    <row r="17" ht="15.75">
      <c r="B17" t="s">
        <v>18</v>
      </c>
    </row>
    <row r="18" ht="15.75">
      <c r="B18" t="s">
        <v>19</v>
      </c>
    </row>
  </sheetData>
  <sheetProtection selectLockedCells="1" selectUnlockedCells="1"/>
  <mergeCells count="5">
    <mergeCell ref="B15:E15"/>
    <mergeCell ref="A4:K4"/>
    <mergeCell ref="B12:F12"/>
    <mergeCell ref="B14:F14"/>
    <mergeCell ref="B13:E13"/>
  </mergeCells>
  <printOptions/>
  <pageMargins left="0.3902777777777778" right="0.27638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B12" sqref="B12"/>
    </sheetView>
  </sheetViews>
  <sheetFormatPr defaultColWidth="8.796875" defaultRowHeight="15"/>
  <cols>
    <col min="1" max="1" width="3.19921875" style="0" customWidth="1"/>
    <col min="2" max="2" width="49.3984375" style="0" customWidth="1"/>
    <col min="3" max="3" width="13.59765625" style="0" customWidth="1"/>
    <col min="4" max="4" width="4.69921875" style="0" customWidth="1"/>
    <col min="5" max="5" width="6.69921875" style="0" customWidth="1"/>
    <col min="6" max="6" width="8.59765625" style="0" customWidth="1"/>
    <col min="7" max="7" width="6.09765625" style="0" customWidth="1"/>
    <col min="8" max="8" width="10.3984375" style="0" customWidth="1"/>
    <col min="9" max="9" width="9.09765625" style="15" customWidth="1"/>
    <col min="10" max="10" width="8.09765625" style="0" customWidth="1"/>
    <col min="11" max="11" width="12.19921875" style="0" customWidth="1"/>
  </cols>
  <sheetData>
    <row r="1" ht="14.25" customHeight="1"/>
    <row r="2" spans="8:10" ht="15.75">
      <c r="H2" t="s">
        <v>30</v>
      </c>
      <c r="J2" t="s">
        <v>41</v>
      </c>
    </row>
    <row r="3" spans="2:11" ht="22.5">
      <c r="B3" s="42" t="s">
        <v>31</v>
      </c>
      <c r="C3" s="42"/>
      <c r="D3" s="42"/>
      <c r="E3" s="42"/>
      <c r="F3" s="42"/>
      <c r="G3" s="42"/>
      <c r="H3" s="42"/>
      <c r="I3" s="42"/>
      <c r="J3" s="42"/>
      <c r="K3" s="16"/>
    </row>
    <row r="4" ht="9" customHeight="1"/>
    <row r="5" ht="0.75" customHeight="1"/>
    <row r="6" spans="1:11" s="17" customFormat="1" ht="57.75" customHeight="1">
      <c r="A6" s="1" t="s">
        <v>0</v>
      </c>
      <c r="B6" s="1" t="s">
        <v>1</v>
      </c>
      <c r="C6" s="3" t="s">
        <v>2</v>
      </c>
      <c r="D6" s="1" t="s">
        <v>3</v>
      </c>
      <c r="E6" s="1" t="s">
        <v>4</v>
      </c>
      <c r="F6" s="1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5.75">
      <c r="A7" s="18">
        <v>1</v>
      </c>
      <c r="B7" s="19" t="s">
        <v>21</v>
      </c>
      <c r="C7" s="19"/>
      <c r="D7" s="18" t="s">
        <v>13</v>
      </c>
      <c r="E7" s="18">
        <v>500</v>
      </c>
      <c r="F7" s="23"/>
      <c r="G7" s="31"/>
      <c r="H7" s="24">
        <f>(F7*G7)+F7</f>
        <v>0</v>
      </c>
      <c r="I7" s="25">
        <f>(E7*F7)</f>
        <v>0</v>
      </c>
      <c r="J7" s="24">
        <f>(I7*G7)+I7</f>
        <v>0</v>
      </c>
      <c r="K7" s="19" t="s">
        <v>22</v>
      </c>
    </row>
    <row r="8" spans="1:11" ht="39" customHeight="1">
      <c r="A8" s="18">
        <v>2</v>
      </c>
      <c r="B8" s="34" t="s">
        <v>42</v>
      </c>
      <c r="C8" s="20"/>
      <c r="D8" s="1" t="s">
        <v>23</v>
      </c>
      <c r="E8" s="1">
        <v>1500</v>
      </c>
      <c r="F8" s="26"/>
      <c r="G8" s="32"/>
      <c r="H8" s="24">
        <f>(F8*G8)+F8</f>
        <v>0</v>
      </c>
      <c r="I8" s="25">
        <f>(E8*F8)</f>
        <v>0</v>
      </c>
      <c r="J8" s="24">
        <f>(I8*G8)+I8</f>
        <v>0</v>
      </c>
      <c r="K8" s="20" t="s">
        <v>22</v>
      </c>
    </row>
    <row r="9" spans="1:11" ht="31.5">
      <c r="A9" s="18">
        <v>3</v>
      </c>
      <c r="B9" s="4" t="s">
        <v>24</v>
      </c>
      <c r="C9" s="20"/>
      <c r="D9" s="1" t="s">
        <v>11</v>
      </c>
      <c r="E9" s="1">
        <v>4640</v>
      </c>
      <c r="F9" s="26"/>
      <c r="G9" s="32"/>
      <c r="H9" s="24">
        <f>(F9*G9)+F9</f>
        <v>0</v>
      </c>
      <c r="I9" s="25">
        <f>(E9*F9)</f>
        <v>0</v>
      </c>
      <c r="J9" s="24">
        <f>(I9*G9)+I9</f>
        <v>0</v>
      </c>
      <c r="K9" s="20" t="s">
        <v>22</v>
      </c>
    </row>
    <row r="10" spans="1:11" ht="31.5">
      <c r="A10" s="18">
        <v>4</v>
      </c>
      <c r="B10" s="4" t="s">
        <v>25</v>
      </c>
      <c r="C10" s="20"/>
      <c r="D10" s="1" t="s">
        <v>11</v>
      </c>
      <c r="E10" s="1">
        <v>340</v>
      </c>
      <c r="F10" s="26"/>
      <c r="G10" s="32"/>
      <c r="H10" s="24">
        <f>(F10*G10)+F10</f>
        <v>0</v>
      </c>
      <c r="I10" s="25">
        <f>(E10*F10)</f>
        <v>0</v>
      </c>
      <c r="J10" s="24">
        <f>(I10*G10)+I10</f>
        <v>0</v>
      </c>
      <c r="K10" s="20" t="s">
        <v>22</v>
      </c>
    </row>
    <row r="11" spans="1:11" ht="15.75">
      <c r="A11" s="1" t="s">
        <v>26</v>
      </c>
      <c r="B11" s="21" t="s">
        <v>16</v>
      </c>
      <c r="C11" s="21"/>
      <c r="D11" s="21"/>
      <c r="E11" s="21"/>
      <c r="F11" s="28"/>
      <c r="G11" s="28"/>
      <c r="H11" s="28"/>
      <c r="I11" s="29">
        <f>SUM(I7:I10)</f>
        <v>0</v>
      </c>
      <c r="J11" s="30">
        <f>SUM(J7:J10)</f>
        <v>0</v>
      </c>
      <c r="K11" s="20"/>
    </row>
    <row r="12" spans="2:9" ht="15.75">
      <c r="B12" t="s">
        <v>43</v>
      </c>
      <c r="I12" s="22"/>
    </row>
    <row r="14" ht="15.75">
      <c r="B14" t="s">
        <v>28</v>
      </c>
    </row>
    <row r="15" ht="15.75">
      <c r="B15" t="s">
        <v>18</v>
      </c>
    </row>
    <row r="16" ht="15.75">
      <c r="B16" t="s">
        <v>19</v>
      </c>
    </row>
  </sheetData>
  <sheetProtection selectLockedCells="1" selectUnlockedCells="1"/>
  <mergeCells count="1">
    <mergeCell ref="B3:J3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Roman,Normalny"&amp;A</oddHeader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H19" sqref="H19"/>
    </sheetView>
  </sheetViews>
  <sheetFormatPr defaultColWidth="8.796875" defaultRowHeight="15"/>
  <cols>
    <col min="1" max="1" width="4.09765625" style="0" customWidth="1"/>
    <col min="2" max="2" width="45.59765625" style="0" customWidth="1"/>
    <col min="3" max="3" width="14.19921875" style="0" customWidth="1"/>
    <col min="4" max="4" width="4.09765625" style="0" customWidth="1"/>
    <col min="6" max="6" width="9.3984375" style="0" customWidth="1"/>
    <col min="7" max="7" width="5" style="0" customWidth="1"/>
    <col min="8" max="8" width="10" style="0" customWidth="1"/>
    <col min="9" max="9" width="8.69921875" style="0" customWidth="1"/>
    <col min="11" max="11" width="12.09765625" style="0" customWidth="1"/>
  </cols>
  <sheetData>
    <row r="3" spans="8:10" ht="15.75">
      <c r="H3" t="s">
        <v>33</v>
      </c>
      <c r="J3" t="s">
        <v>54</v>
      </c>
    </row>
    <row r="4" spans="1:11" ht="22.5">
      <c r="A4" s="37" t="s">
        <v>32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6" spans="1:11" ht="48.75" customHeight="1">
      <c r="A6" s="1" t="s">
        <v>0</v>
      </c>
      <c r="B6" s="1" t="s">
        <v>1</v>
      </c>
      <c r="C6" s="3" t="s">
        <v>2</v>
      </c>
      <c r="D6" s="10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8</v>
      </c>
      <c r="J6" s="3" t="s">
        <v>9</v>
      </c>
      <c r="K6" s="1" t="s">
        <v>10</v>
      </c>
    </row>
    <row r="7" spans="1:11" ht="47.25">
      <c r="A7" s="1">
        <v>1</v>
      </c>
      <c r="B7" s="33" t="s">
        <v>55</v>
      </c>
      <c r="C7" s="20"/>
      <c r="D7" s="1" t="s">
        <v>11</v>
      </c>
      <c r="E7" s="1">
        <v>100</v>
      </c>
      <c r="F7" s="11"/>
      <c r="G7" s="32"/>
      <c r="H7" s="27">
        <f>(F7*G7)+F7</f>
        <v>0</v>
      </c>
      <c r="I7" s="12">
        <f>(E7*F7)</f>
        <v>0</v>
      </c>
      <c r="J7" s="27">
        <f>(I7*G7)+I7</f>
        <v>0</v>
      </c>
      <c r="K7" s="20" t="s">
        <v>27</v>
      </c>
    </row>
    <row r="8" spans="1:11" ht="15.75">
      <c r="A8" s="20"/>
      <c r="B8" s="21" t="s">
        <v>16</v>
      </c>
      <c r="C8" s="21"/>
      <c r="D8" s="21"/>
      <c r="E8" s="21"/>
      <c r="F8" s="28"/>
      <c r="G8" s="28"/>
      <c r="H8" s="28"/>
      <c r="I8" s="13">
        <f>SUM(I7)</f>
        <v>0</v>
      </c>
      <c r="J8" s="28">
        <f>SUM(J7)</f>
        <v>0</v>
      </c>
      <c r="K8" s="9"/>
    </row>
    <row r="9" ht="15.75">
      <c r="B9" t="s">
        <v>56</v>
      </c>
    </row>
    <row r="12" ht="15.75">
      <c r="B12" t="s">
        <v>28</v>
      </c>
    </row>
    <row r="13" ht="15.75">
      <c r="B13" t="s">
        <v>18</v>
      </c>
    </row>
    <row r="14" ht="15.75">
      <c r="B14" t="s">
        <v>19</v>
      </c>
    </row>
  </sheetData>
  <sheetProtection selectLockedCells="1" selectUnlockedCells="1"/>
  <mergeCells count="1">
    <mergeCell ref="A4:K4"/>
  </mergeCells>
  <printOptions/>
  <pageMargins left="0.20972222222222223" right="0.42569444444444443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Roman,Normalny"&amp;A</oddHeader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2012-10-17T08:42:54Z</cp:lastPrinted>
  <dcterms:modified xsi:type="dcterms:W3CDTF">2012-10-17T08:46:57Z</dcterms:modified>
  <cp:category/>
  <cp:version/>
  <cp:contentType/>
  <cp:contentStatus/>
</cp:coreProperties>
</file>