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2"/>
  </bookViews>
  <sheets>
    <sheet name="p1 krzesła" sheetId="1" r:id="rId1"/>
    <sheet name="p2 kosze" sheetId="2" r:id="rId2"/>
    <sheet name="p3 obuwie" sheetId="3" r:id="rId3"/>
  </sheets>
  <definedNames/>
  <calcPr fullCalcOnLoad="1"/>
</workbook>
</file>

<file path=xl/sharedStrings.xml><?xml version="1.0" encoding="utf-8"?>
<sst xmlns="http://schemas.openxmlformats.org/spreadsheetml/2006/main" count="103" uniqueCount="53">
  <si>
    <t>Lp.</t>
  </si>
  <si>
    <t>Nazwa asortymentu</t>
  </si>
  <si>
    <t>kod katalogowy, producent, nazwa</t>
  </si>
  <si>
    <t>jm</t>
  </si>
  <si>
    <t>Ilość</t>
  </si>
  <si>
    <t>Cena netto</t>
  </si>
  <si>
    <t>Cena brutto</t>
  </si>
  <si>
    <t>Wartość netto</t>
  </si>
  <si>
    <t>Stawka VAT %</t>
  </si>
  <si>
    <t>Wartość brutto</t>
  </si>
  <si>
    <t>CPV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</si>
  <si>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</si>
  <si>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</si>
  <si>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</si>
  <si>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</si>
  <si>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</si>
  <si>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</si>
  <si>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</si>
  <si>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</si>
  <si>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</si>
  <si>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</si>
  <si>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szt.</t>
  </si>
  <si>
    <t>39113000-7 Różne siedziska i krzesła</t>
  </si>
  <si>
    <t>RAZEM</t>
  </si>
  <si>
    <t>CPV: 34928480-6</t>
  </si>
  <si>
    <t>Pojemniki i kosze na odpady i śmieci</t>
  </si>
  <si>
    <t>Jednostki miary</t>
  </si>
  <si>
    <t>Stawka Vat %</t>
  </si>
  <si>
    <t>3.</t>
  </si>
  <si>
    <t>Kosz uchylny, pojemność 20-25 litrów wykonany z tworzywa sztucznego typu plastik pedałowy kształt walca lub sześcianu.</t>
  </si>
  <si>
    <t xml:space="preserve">Kosz uchylny pedałowy duży o poj. 20 l-25l                                                                                              * wkład plastikowy                                                                                                                                                                                   * uchwyt do przenoszenia                                                                                                                                                         * pedałowy                                                                                                                                           * pokrywa zapachoszczelna
* podwójny zawias:                                                                                                                                          * pokrywa otwarta za pomocą pedału automatycznie opada po jego zwolnieniu; otwarta ręcznie - pozostaje w pozycji pionowej                                                                                              * stabilny uchwyt z tyłu kosza – łatwe przesuwanie                                                                             * dno kosza wyposażone w podstawę zapobiegającą rysowaniu podłogi
* wewnętrzne, plastikowe wyjmowane wiaderko                                                                                     * wykonany z lakierowanej  stali nierdzewnej                      
</t>
  </si>
  <si>
    <t xml:space="preserve">Kosz zewnętrzny wolnostojący otwarty wykonany jest z blachy ocynkowanej o gr min.1mm. Wyposażony  w popielnicę umieszczoną w górnym rogu.
Malowany farbami proszkowymi na brązowy kolor.
Pojemność 50l-60l.                                             Wymiary minimalne: 460mm x 370mm x 370 mm </t>
  </si>
  <si>
    <t>PAKIET NR  2 - KOSZE</t>
  </si>
  <si>
    <t>l.p.</t>
  </si>
  <si>
    <t>Producent, nazwa handlowa, kod katalogowy</t>
  </si>
  <si>
    <t xml:space="preserve">  Iedn. miary</t>
  </si>
  <si>
    <t xml:space="preserve">                     Ilość</t>
  </si>
  <si>
    <t>Cena Brutto</t>
  </si>
  <si>
    <t>załącznik 3.1</t>
  </si>
  <si>
    <t>razem</t>
  </si>
  <si>
    <t>KRZESŁO**:   siedzisko i oparcie wykonane z trwałego plastiku,stabilna rama- metalowa, chromowana. Oparcie w kształcie prostokąta. Krzesła łatwe do utrzymania w czystości,możliwość składowania w stosie, wymiary:                                                                                                                                 siedzisko- mim. 40x40cm,                                                                                                                          wysokość krzesła z oparciem:min. 80cm                                                                                                      kolor-niebieski</t>
  </si>
  <si>
    <r>
      <t xml:space="preserve">KRZESŁO typu ISO**.                                                                                                                          *metalowy stelaż krzesła, </t>
    </r>
    <r>
      <rPr>
        <i/>
        <sz val="9"/>
        <rFont val="Times New Roman"/>
        <family val="1"/>
      </rPr>
      <t xml:space="preserve">kolor do wyboru przez zamawiajacego: czarny, alu (jasnoszary), oraz chrome (błyszczący)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*możliwość sztaplowania                                                                                                                            *wysokość całkowita 820-840mm                                                                                                        *wysokość siedziska :320mm                                                                                                                                                  * siedzisko-szerokość:480mm( +/-30mm), głębokość:430mm( +/-30mm)                                                                               *wysokość do diedziska 470 (+/-20mm)                                                                                                       *kolor do wyboru przez zamawiającego : melanż czarny/czerwony min.2 odcienie</t>
    </r>
  </si>
  <si>
    <t>**Gwarancja minimum 24 miesiące</t>
  </si>
  <si>
    <t>wartość podatku vat</t>
  </si>
  <si>
    <t>wartośc podatku vat</t>
  </si>
  <si>
    <t>załącznik 3.3</t>
  </si>
  <si>
    <t>18830000-6 obuwie ochronne</t>
  </si>
  <si>
    <t>PAKIET NR 3- OBUWIE OPERACYJNE</t>
  </si>
  <si>
    <t>załącznik 3.2</t>
  </si>
  <si>
    <t xml:space="preserve"> PAKIET NR  1- Krzesła</t>
  </si>
  <si>
    <t>para</t>
  </si>
  <si>
    <t xml:space="preserve">Krzesło biurowe** do pracy przy komputerze, posiadające:
* szerokie, komfortowe siedzisko z ergonomicznym wyprofilowanym i obrotowym oparciem.
* wyprofilowane siedzisko  i oparcie - tapicerowane pianką tapicerską
* regulowaną głębokość siedziska, w zakresie min. 400-500mm licząc od podłogi.
* regulowaną wysokość krzesła 
* regulowaną wysokość oparcia oraz regulację pochylenia oparcia min. w zakresie 5° do przodu i 30° do tyłu- możliwość blokady kąta odchylenia oparcia w wybranej pozycji.
* stałe, wygodne podłokietniki.
* pięcioramienną podstawę z kółkami do powierzchni twardych.
* mechanizmy regulacji wysokości i pochylenia oparcia powinny być łatwo dostępne (możliwość regulacji w pozycji siedzącej) i proste w obsłudze.
* tapicerka skay kolor czarny-2szt., tapicerka tkanina-15szt.: kolor czarny, odcienie szarości, zieleni- do wyboru przez zamawiającego.
</t>
  </si>
  <si>
    <r>
      <t>Obuwie specjalistyczne przeznaczone do użytku na salach operacyjnych i zabiegowych.                                      -Możliwość sterylizacji w autoklawach oraz prania w pralkach automatycznych
- Wyprofilowana ortopedycznie wyściółka pobudzająca krążenie
- Wewnętrzna wkładka masująca 
-  antypoślizgowa mieszanka odporna na ścieranie
-  system antystatyczny
- Przeznaczone do sterylizacji w autoklawach w temperaturze do 135</t>
    </r>
    <r>
      <rPr>
        <sz val="10"/>
        <rFont val="Arial"/>
        <family val="0"/>
      </rPr>
      <t>°</t>
    </r>
    <r>
      <rPr>
        <sz val="10"/>
        <rFont val="Times New Roman"/>
        <family val="1"/>
      </rPr>
      <t>C
- Cholewka z perforacją zapewniająca wymianę powietrza                                                                          - Otwory wentylacyjne
- Produkt z certyfikatem CE zgodnym z normą EN ISO 20347:2004 + A1 2007 lub równoważną              gwarancja minimum 12miesięcy                                   Rozmiary35-45*zgodnie z załączonym wykazem (przekazanym Wykonawcy w dniu podpisania umowy 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</si>
</sst>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0\ &quot;zł&quot;_-;\-* #,##0.0000\ &quot;zł&quot;_-;_-* &quot;-&quot;????\ &quot;zł&quot;_-;_-@_-"/>
  </numFmts>
  <fonts count="2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 CE"/>
      <family val="0"/>
    </font>
    <font>
      <sz val="8"/>
      <name val="Times New Roman"/>
      <family val="1"/>
    </font>
    <font>
      <i/>
      <sz val="6"/>
      <name val="Times New Roman"/>
      <family val="1"/>
    </font>
    <font>
      <sz val="10"/>
      <name val="Arial CE"/>
      <family val="2"/>
    </font>
    <font>
      <sz val="6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i/>
      <sz val="6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Times New Roman"/>
      <family val="1"/>
    </font>
    <font>
      <sz val="7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1" fontId="6" fillId="0" borderId="1" xfId="18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9" fillId="0" borderId="1" xfId="0" applyFont="1" applyBorder="1" applyAlignment="1">
      <alignment vertical="top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9" fontId="14" fillId="0" borderId="0" xfId="18" applyNumberFormat="1" applyFont="1" applyAlignment="1">
      <alignment vertical="center"/>
      <protection/>
    </xf>
    <xf numFmtId="0" fontId="14" fillId="0" borderId="0" xfId="18" applyFont="1" applyAlignment="1">
      <alignment vertical="center"/>
      <protection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1" fontId="18" fillId="0" borderId="1" xfId="18" applyNumberFormat="1" applyFont="1" applyBorder="1" applyAlignment="1">
      <alignment horizontal="center" vertical="center" wrapText="1"/>
      <protection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9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" fontId="12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9" fillId="0" borderId="1" xfId="0" applyFont="1" applyBorder="1" applyAlignment="1">
      <alignment horizontal="left" vertical="top" wrapText="1"/>
    </xf>
    <xf numFmtId="0" fontId="2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1" fontId="25" fillId="0" borderId="0" xfId="0" applyNumberFormat="1" applyFont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44" fontId="26" fillId="0" borderId="1" xfId="21" applyFont="1" applyBorder="1" applyAlignment="1">
      <alignment horizontal="center" vertical="center" wrapText="1"/>
    </xf>
    <xf numFmtId="9" fontId="26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top" wrapText="1"/>
    </xf>
    <xf numFmtId="0" fontId="7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6" sqref="I6"/>
    </sheetView>
  </sheetViews>
  <sheetFormatPr defaultColWidth="9.140625" defaultRowHeight="12.75"/>
  <cols>
    <col min="1" max="1" width="3.140625" style="0" customWidth="1"/>
    <col min="2" max="2" width="67.7109375" style="0" customWidth="1"/>
    <col min="3" max="3" width="6.57421875" style="0" customWidth="1"/>
    <col min="4" max="4" width="3.57421875" style="0" bestFit="1" customWidth="1"/>
    <col min="5" max="5" width="4.28125" style="0" customWidth="1"/>
    <col min="6" max="6" width="6.8515625" style="0" customWidth="1"/>
    <col min="7" max="7" width="8.57421875" style="0" customWidth="1"/>
    <col min="8" max="8" width="8.140625" style="0" customWidth="1"/>
    <col min="9" max="9" width="7.140625" style="0" customWidth="1"/>
    <col min="10" max="10" width="7.8515625" style="0" customWidth="1"/>
    <col min="11" max="11" width="10.8515625" style="0" customWidth="1"/>
  </cols>
  <sheetData>
    <row r="1" ht="12.75">
      <c r="H1" t="s">
        <v>38</v>
      </c>
    </row>
    <row r="2" spans="1:10" ht="15.75">
      <c r="A2" s="1"/>
      <c r="B2" s="2" t="s">
        <v>49</v>
      </c>
      <c r="C2" s="2"/>
      <c r="D2" s="1"/>
      <c r="E2" s="1"/>
      <c r="F2" s="1"/>
      <c r="G2" s="1"/>
      <c r="H2" s="1"/>
      <c r="I2" s="1"/>
      <c r="J2" s="3"/>
    </row>
    <row r="3" spans="1:11" ht="42" customHeight="1">
      <c r="A3" s="4" t="s">
        <v>0</v>
      </c>
      <c r="B3" s="4" t="s">
        <v>1</v>
      </c>
      <c r="C3" s="68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s="6" customFormat="1" ht="9" customHeight="1">
      <c r="A4" s="5" t="s">
        <v>11</v>
      </c>
      <c r="B4" s="5" t="s">
        <v>12</v>
      </c>
      <c r="C4" s="5" t="s">
        <v>28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</row>
    <row r="5" spans="1:11" ht="163.5" customHeight="1">
      <c r="A5" s="7" t="s">
        <v>11</v>
      </c>
      <c r="B5" s="17" t="s">
        <v>51</v>
      </c>
      <c r="C5" s="8"/>
      <c r="D5" s="9" t="s">
        <v>21</v>
      </c>
      <c r="E5" s="9">
        <v>17</v>
      </c>
      <c r="F5" s="10"/>
      <c r="G5" s="10">
        <f>(F5*I5)+F5</f>
        <v>0</v>
      </c>
      <c r="H5" s="10">
        <f>E5*F5</f>
        <v>0</v>
      </c>
      <c r="I5" s="11"/>
      <c r="J5" s="12">
        <f>(H5*I5)+H5</f>
        <v>0</v>
      </c>
      <c r="K5" s="13" t="s">
        <v>22</v>
      </c>
    </row>
    <row r="6" spans="1:11" ht="80.25" customHeight="1">
      <c r="A6" s="7" t="s">
        <v>12</v>
      </c>
      <c r="B6" s="31" t="s">
        <v>40</v>
      </c>
      <c r="C6" s="8"/>
      <c r="D6" s="9" t="s">
        <v>21</v>
      </c>
      <c r="E6" s="9">
        <v>17</v>
      </c>
      <c r="F6" s="10"/>
      <c r="G6" s="10">
        <f>(F6*I6)+F6</f>
        <v>0</v>
      </c>
      <c r="H6" s="10">
        <f>E6*F6</f>
        <v>0</v>
      </c>
      <c r="I6" s="11"/>
      <c r="J6" s="12">
        <f>(H6*I6)+H6</f>
        <v>0</v>
      </c>
      <c r="K6" s="13" t="s">
        <v>22</v>
      </c>
    </row>
    <row r="7" spans="1:11" ht="123" customHeight="1">
      <c r="A7" s="7" t="s">
        <v>28</v>
      </c>
      <c r="B7" s="41" t="s">
        <v>41</v>
      </c>
      <c r="C7" s="8"/>
      <c r="D7" s="9" t="s">
        <v>21</v>
      </c>
      <c r="E7" s="9">
        <v>6</v>
      </c>
      <c r="F7" s="10"/>
      <c r="G7" s="10">
        <f>(F7*I7)+F7</f>
        <v>0</v>
      </c>
      <c r="H7" s="10">
        <f>E7*F7</f>
        <v>0</v>
      </c>
      <c r="I7" s="11"/>
      <c r="J7" s="12">
        <f>(H7*I7)+H7</f>
        <v>0</v>
      </c>
      <c r="K7" s="13" t="s">
        <v>22</v>
      </c>
    </row>
    <row r="8" spans="1:11" ht="12.75">
      <c r="A8" s="62"/>
      <c r="B8" s="63" t="s">
        <v>42</v>
      </c>
      <c r="C8" s="69" t="s">
        <v>39</v>
      </c>
      <c r="D8" s="70"/>
      <c r="E8" s="70"/>
      <c r="F8" s="70"/>
      <c r="G8" s="71"/>
      <c r="H8" s="14">
        <f>SUM(H5:H7)</f>
        <v>0</v>
      </c>
      <c r="I8" s="15"/>
      <c r="J8" s="14">
        <f>SUM(J5:J7)</f>
        <v>0</v>
      </c>
      <c r="K8" s="16"/>
    </row>
    <row r="9" spans="1:10" ht="15.75">
      <c r="A9" s="1"/>
      <c r="C9" s="1"/>
      <c r="D9" s="1"/>
      <c r="E9" s="1"/>
      <c r="F9" s="72" t="s">
        <v>43</v>
      </c>
      <c r="G9" s="73"/>
      <c r="H9" s="73"/>
      <c r="I9" s="64">
        <f>J8-H8</f>
        <v>0</v>
      </c>
      <c r="J9" s="1"/>
    </row>
    <row r="10" spans="1:10" s="35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</row>
    <row r="11" spans="1:10" s="35" customFormat="1" ht="12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s="35" customFormat="1" ht="12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20" ht="12.75">
      <c r="H20" s="39"/>
    </row>
  </sheetData>
  <mergeCells count="2">
    <mergeCell ref="C8:G8"/>
    <mergeCell ref="F9:H9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7">
      <selection activeCell="C11" sqref="C11"/>
    </sheetView>
  </sheetViews>
  <sheetFormatPr defaultColWidth="9.140625" defaultRowHeight="12.75"/>
  <cols>
    <col min="1" max="1" width="5.140625" style="0" customWidth="1"/>
    <col min="2" max="2" width="44.28125" style="0" customWidth="1"/>
    <col min="8" max="8" width="11.28125" style="0" bestFit="1" customWidth="1"/>
    <col min="9" max="9" width="13.421875" style="0" bestFit="1" customWidth="1"/>
  </cols>
  <sheetData>
    <row r="1" ht="12.75">
      <c r="H1" t="s">
        <v>48</v>
      </c>
    </row>
    <row r="2" spans="1:10" ht="15">
      <c r="A2" s="18"/>
      <c r="B2" s="19" t="s">
        <v>32</v>
      </c>
      <c r="C2" s="18"/>
      <c r="D2" s="18"/>
      <c r="E2" s="20" t="s">
        <v>24</v>
      </c>
      <c r="F2" s="20"/>
      <c r="G2" s="20" t="s">
        <v>25</v>
      </c>
      <c r="H2" s="20"/>
      <c r="I2" s="21"/>
      <c r="J2" s="22"/>
    </row>
    <row r="3" spans="1:10" ht="14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54">
      <c r="A4" s="23" t="s">
        <v>0</v>
      </c>
      <c r="B4" s="23" t="s">
        <v>1</v>
      </c>
      <c r="C4" s="23" t="s">
        <v>26</v>
      </c>
      <c r="D4" s="24" t="s">
        <v>2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27</v>
      </c>
      <c r="J4" s="23" t="s">
        <v>9</v>
      </c>
    </row>
    <row r="5" spans="1:10" ht="12.75">
      <c r="A5" s="25" t="s">
        <v>11</v>
      </c>
      <c r="B5" s="25" t="s">
        <v>12</v>
      </c>
      <c r="C5" s="25" t="s">
        <v>28</v>
      </c>
      <c r="D5" s="25" t="s">
        <v>13</v>
      </c>
      <c r="E5" s="25" t="s">
        <v>14</v>
      </c>
      <c r="F5" s="25" t="s">
        <v>15</v>
      </c>
      <c r="G5" s="25" t="s">
        <v>16</v>
      </c>
      <c r="H5" s="25" t="s">
        <v>17</v>
      </c>
      <c r="I5" s="25" t="s">
        <v>18</v>
      </c>
      <c r="J5" s="25" t="s">
        <v>19</v>
      </c>
    </row>
    <row r="6" spans="1:10" ht="47.25" customHeight="1">
      <c r="A6" s="26" t="s">
        <v>11</v>
      </c>
      <c r="B6" s="27" t="s">
        <v>29</v>
      </c>
      <c r="C6" s="26" t="s">
        <v>21</v>
      </c>
      <c r="D6" s="26"/>
      <c r="E6" s="26">
        <v>20</v>
      </c>
      <c r="F6" s="28"/>
      <c r="G6" s="28">
        <f>(F6*I6)+F6</f>
        <v>0</v>
      </c>
      <c r="H6" s="28">
        <f>E6*F6</f>
        <v>0</v>
      </c>
      <c r="I6" s="11"/>
      <c r="J6" s="28">
        <f>(H6*I6)+H6</f>
        <v>0</v>
      </c>
    </row>
    <row r="7" spans="1:10" ht="153.75" customHeight="1">
      <c r="A7" s="26" t="s">
        <v>12</v>
      </c>
      <c r="B7" s="32" t="s">
        <v>30</v>
      </c>
      <c r="C7" s="26" t="s">
        <v>21</v>
      </c>
      <c r="D7" s="26"/>
      <c r="E7" s="26">
        <v>20</v>
      </c>
      <c r="F7" s="28"/>
      <c r="G7" s="28">
        <f>(F7*I7)+F7</f>
        <v>0</v>
      </c>
      <c r="H7" s="28">
        <f>E7*F7</f>
        <v>0</v>
      </c>
      <c r="I7" s="11"/>
      <c r="J7" s="28">
        <f>(H7*I7)+H7</f>
        <v>0</v>
      </c>
    </row>
    <row r="8" spans="1:10" ht="103.5" customHeight="1">
      <c r="A8" s="26" t="s">
        <v>28</v>
      </c>
      <c r="B8" s="27" t="s">
        <v>31</v>
      </c>
      <c r="C8" s="26" t="s">
        <v>21</v>
      </c>
      <c r="D8" s="26"/>
      <c r="E8" s="26">
        <v>4</v>
      </c>
      <c r="F8" s="28"/>
      <c r="G8" s="28">
        <f>(F8*I8)+F8</f>
        <v>0</v>
      </c>
      <c r="H8" s="28">
        <f>E8*F8</f>
        <v>0</v>
      </c>
      <c r="I8" s="11"/>
      <c r="J8" s="28">
        <f>(H8*I8)+H8</f>
        <v>0</v>
      </c>
    </row>
    <row r="9" spans="1:10" ht="15">
      <c r="A9" s="74" t="s">
        <v>23</v>
      </c>
      <c r="B9" s="75"/>
      <c r="C9" s="75"/>
      <c r="D9" s="75"/>
      <c r="E9" s="75"/>
      <c r="F9" s="75"/>
      <c r="G9" s="76"/>
      <c r="H9" s="29">
        <f>SUM(H6:H8)</f>
        <v>0</v>
      </c>
      <c r="I9" s="30"/>
      <c r="J9" s="29">
        <f>SUM(J6:J8)</f>
        <v>0</v>
      </c>
    </row>
    <row r="10" spans="1:10" ht="14.25">
      <c r="A10" s="18"/>
      <c r="B10" s="18"/>
      <c r="C10" s="18"/>
      <c r="D10" s="18"/>
      <c r="E10" s="18"/>
      <c r="F10" s="18"/>
      <c r="G10" s="65" t="s">
        <v>43</v>
      </c>
      <c r="H10" s="65"/>
      <c r="I10" s="66">
        <f>J9-H9</f>
        <v>0</v>
      </c>
      <c r="J10" s="18"/>
    </row>
    <row r="11" spans="7:10" ht="15.75">
      <c r="G11" s="37"/>
      <c r="H11" s="37"/>
      <c r="J11" s="36"/>
    </row>
    <row r="12" spans="7:8" ht="12.75">
      <c r="G12" s="37"/>
      <c r="H12" s="37"/>
    </row>
    <row r="13" spans="7:9" ht="12.75">
      <c r="G13" s="37"/>
      <c r="H13" s="37"/>
      <c r="I13" s="40"/>
    </row>
    <row r="14" spans="7:8" ht="12.75">
      <c r="G14" s="37"/>
      <c r="H14" s="37"/>
    </row>
    <row r="15" spans="7:8" ht="12.75">
      <c r="G15" s="38"/>
      <c r="H15" s="37"/>
    </row>
  </sheetData>
  <mergeCells count="1">
    <mergeCell ref="A9:G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8515625" style="0" bestFit="1" customWidth="1"/>
    <col min="2" max="2" width="39.140625" style="0" customWidth="1"/>
    <col min="8" max="8" width="15.28125" style="0" customWidth="1"/>
  </cols>
  <sheetData>
    <row r="1" ht="12.75">
      <c r="I1" t="s">
        <v>45</v>
      </c>
    </row>
    <row r="2" spans="2:10" ht="12.75">
      <c r="B2" s="42" t="s">
        <v>47</v>
      </c>
      <c r="C2" s="42"/>
      <c r="F2" s="43" t="s">
        <v>10</v>
      </c>
      <c r="G2" s="44" t="s">
        <v>46</v>
      </c>
      <c r="J2" s="44"/>
    </row>
    <row r="3" spans="1:10" ht="12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72">
      <c r="A4" s="46" t="s">
        <v>33</v>
      </c>
      <c r="B4" s="46" t="s">
        <v>1</v>
      </c>
      <c r="C4" s="46" t="s">
        <v>34</v>
      </c>
      <c r="D4" s="46" t="s">
        <v>35</v>
      </c>
      <c r="E4" s="46" t="s">
        <v>36</v>
      </c>
      <c r="F4" s="47" t="s">
        <v>5</v>
      </c>
      <c r="G4" s="48" t="s">
        <v>37</v>
      </c>
      <c r="H4" s="47" t="s">
        <v>7</v>
      </c>
      <c r="I4" s="49" t="s">
        <v>8</v>
      </c>
      <c r="J4" s="47" t="s">
        <v>9</v>
      </c>
    </row>
    <row r="5" spans="1:10" ht="12.75">
      <c r="A5" s="50" t="s">
        <v>11</v>
      </c>
      <c r="B5" s="50" t="s">
        <v>12</v>
      </c>
      <c r="C5" s="50" t="s">
        <v>28</v>
      </c>
      <c r="D5" s="50" t="s">
        <v>13</v>
      </c>
      <c r="E5" s="50" t="s">
        <v>14</v>
      </c>
      <c r="F5" s="50" t="s">
        <v>15</v>
      </c>
      <c r="G5" s="50" t="s">
        <v>16</v>
      </c>
      <c r="H5" s="50" t="s">
        <v>17</v>
      </c>
      <c r="I5" s="50" t="s">
        <v>18</v>
      </c>
      <c r="J5" s="50" t="s">
        <v>19</v>
      </c>
    </row>
    <row r="6" spans="1:10" ht="262.5" customHeight="1">
      <c r="A6" s="51" t="s">
        <v>11</v>
      </c>
      <c r="B6" s="52" t="s">
        <v>52</v>
      </c>
      <c r="C6" s="52"/>
      <c r="D6" s="9" t="s">
        <v>50</v>
      </c>
      <c r="E6" s="9">
        <v>105</v>
      </c>
      <c r="F6" s="10"/>
      <c r="G6" s="10">
        <f>(F6*I6)+F6</f>
        <v>0</v>
      </c>
      <c r="H6" s="10">
        <f>E6*F6</f>
        <v>0</v>
      </c>
      <c r="I6" s="53"/>
      <c r="J6" s="10">
        <f>(H6*I6)+H6</f>
        <v>0</v>
      </c>
    </row>
    <row r="7" spans="1:10" ht="12.75">
      <c r="A7" s="54"/>
      <c r="B7" s="55"/>
      <c r="C7" s="55"/>
      <c r="D7" s="56"/>
      <c r="E7" s="56"/>
      <c r="F7" s="57"/>
      <c r="G7" s="58" t="s">
        <v>23</v>
      </c>
      <c r="H7" s="59">
        <f>SUM(H6)</f>
        <v>0</v>
      </c>
      <c r="I7" s="60"/>
      <c r="J7" s="61">
        <f>SUM(J6:J6)</f>
        <v>0</v>
      </c>
    </row>
    <row r="8" spans="7:9" ht="12.75">
      <c r="G8" s="77" t="s">
        <v>44</v>
      </c>
      <c r="H8" s="78"/>
      <c r="I8" s="67">
        <f>J7-H7</f>
        <v>0</v>
      </c>
    </row>
  </sheetData>
  <mergeCells count="1">
    <mergeCell ref="G8:H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luiza.grys</dc:creator>
  <cp:keywords/>
  <dc:description/>
  <cp:lastModifiedBy>anna.bryl</cp:lastModifiedBy>
  <cp:lastPrinted>2013-01-08T08:37:23Z</cp:lastPrinted>
  <dcterms:created xsi:type="dcterms:W3CDTF">2012-06-15T06:12:08Z</dcterms:created>
  <dcterms:modified xsi:type="dcterms:W3CDTF">2013-01-08T08:37:33Z</dcterms:modified>
  <cp:category/>
  <cp:version/>
  <cp:contentType/>
  <cp:contentStatus/>
</cp:coreProperties>
</file>