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6" activeTab="1"/>
  </bookViews>
  <sheets>
    <sheet name="p 1 Aparatura-Serologia" sheetId="1" r:id="rId1"/>
    <sheet name="p 1 Odczynniki-Serologia" sheetId="2" r:id="rId2"/>
    <sheet name="p 2 testy" sheetId="3" r:id="rId3"/>
  </sheets>
  <definedNames/>
  <calcPr fullCalcOnLoad="1"/>
</workbook>
</file>

<file path=xl/sharedStrings.xml><?xml version="1.0" encoding="utf-8"?>
<sst xmlns="http://schemas.openxmlformats.org/spreadsheetml/2006/main" count="101" uniqueCount="86">
  <si>
    <t xml:space="preserve">ZESTAWIENIE PARAMETRÓW ANALIZATORA </t>
  </si>
  <si>
    <r>
      <t>ANALIZATOR IMMUNOHEMATOLOGICZNY</t>
    </r>
    <r>
      <rPr>
        <b/>
        <sz val="8"/>
        <rFont val="Arial"/>
        <family val="2"/>
      </rPr>
      <t xml:space="preserve"> </t>
    </r>
  </si>
  <si>
    <t>Aparat fabrycznie nowy (2012)</t>
  </si>
  <si>
    <t>Parametry graniczne</t>
  </si>
  <si>
    <t>Lp</t>
  </si>
  <si>
    <t xml:space="preserve">Określenie parametru </t>
  </si>
  <si>
    <t>WYMAGANE</t>
  </si>
  <si>
    <t>Odpowiedź Oferenta</t>
  </si>
  <si>
    <t>Analizator w pełni automatyczny wraz z oprzyrządowaniem niezbędnym do jego funkcjonowania</t>
  </si>
  <si>
    <t>Aparat wykorzystujący metodę opartą na aglutynacji krwinek czerwonych w mikrokolumnach wypełnionych żelem separującym</t>
  </si>
  <si>
    <t>Karty zawierające 8 kolumn</t>
  </si>
  <si>
    <t>Automatyczna detekcja mikroskrzepu w próbce badanej</t>
  </si>
  <si>
    <t>Detekcja jakości odczynników</t>
  </si>
  <si>
    <t>Oprogramowanie w języku polskim</t>
  </si>
  <si>
    <t>Możliwość dwukierunkowej transmisji danych pomiędzy analizatorem a Lab.Systemem Informatycznym</t>
  </si>
  <si>
    <t>PARAMETRY MIERZONE</t>
  </si>
  <si>
    <t>Grupa krwi w układzie ABO ( antygeny oraz izoaglutyniny)</t>
  </si>
  <si>
    <t>Antygen Rh (D)</t>
  </si>
  <si>
    <t>Przeglądowe badanie p-ciał nieregularnych w teście PTA - możliwość wykonania z panelem 4-krwinkowym</t>
  </si>
  <si>
    <t>Fenotyp w układzie Rh</t>
  </si>
  <si>
    <t>Identyfikacja p-ciał</t>
  </si>
  <si>
    <t>Bezpośredni test antyglobulinowy</t>
  </si>
  <si>
    <t>Próba krzyżowa w teście PTA z dowolną liczbą jednostek krwi</t>
  </si>
  <si>
    <t>Analizator do oznaczania grup krwi, alloprzeciwciał naturalnych i odpornościowych i prób zgodności krwi</t>
  </si>
  <si>
    <t>Wpisać pełną nazwę, typ, producenta</t>
  </si>
  <si>
    <t>Wymagania serwisowe</t>
  </si>
  <si>
    <t>Przeszkolenie całego personelu w zakresie obsługi systemu w terminie uzgodnionym z Kierownikiem Laboratorium</t>
  </si>
  <si>
    <t>Zapewnienie nieodpłatnego serwisu całego zestawu aparaturowego w czasie trwania umowy</t>
  </si>
  <si>
    <t>Przyjazd serwisu w ciągu 24 godzin od chwili zgłoszenia awarii lub dostawa sprzętu zastępczego</t>
  </si>
  <si>
    <t>Bezpłatny przegląd techniczny 2 x w roku</t>
  </si>
  <si>
    <t>nr katalogowy</t>
  </si>
  <si>
    <t>Dzierżawa analizatora immunohematologicznego</t>
  </si>
  <si>
    <t>Nazwa produktu</t>
  </si>
  <si>
    <t>ilość oznaczeń/12 miesięcy*</t>
  </si>
  <si>
    <t>Ilość</t>
  </si>
  <si>
    <t>Ilość w opakowaniu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</si>
  <si>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</si>
  <si>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</si>
  <si>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</si>
  <si>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</si>
  <si>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</si>
  <si>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</si>
  <si>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>opakow.</t>
  </si>
  <si>
    <t xml:space="preserve">netto za </t>
  </si>
  <si>
    <t>%</t>
  </si>
  <si>
    <t>brutto za</t>
  </si>
  <si>
    <t>netto</t>
  </si>
  <si>
    <t xml:space="preserve"> brutto</t>
  </si>
  <si>
    <t>opak.</t>
  </si>
  <si>
    <t>w PLN</t>
  </si>
  <si>
    <t>1.</t>
  </si>
  <si>
    <t xml:space="preserve">Szybki test Clostridium difficile do równoczesnego wykrywania antygenu  – dehydrogenazy glutaminianowej (GDH) oraz toksyn A i B </t>
  </si>
  <si>
    <t>2.</t>
  </si>
  <si>
    <t>Szybki test na Laktoferynę przeznaczony do różnicowania biegunek zapalnych od niezapalnych</t>
  </si>
  <si>
    <t>RAZEM</t>
  </si>
  <si>
    <t>*w ofercie dopuszczalna jest większa ilość, niż określona przez zamawiającego w kolumnie "potrzeby" , jeżeli wynika ona z pomnożenia wielkości opakowania jednostkowego przez liczbę opakowań</t>
  </si>
  <si>
    <t>Wymagania:</t>
  </si>
  <si>
    <t>Poziom wykrywalności:</t>
  </si>
  <si>
    <t>dehydrogenaza glutaminianowa: 0.8 ng/ml</t>
  </si>
  <si>
    <t>toksyna A ≥0.63 ng/ml</t>
  </si>
  <si>
    <t>toksyna B ≥0.16 ng/ml</t>
  </si>
  <si>
    <t>Serologia transfuzjologiczna: dzierżawa aparatu pracującego w oparciu o mikrokolumny żelowe z dostawą odczynników, materiałów kontrolnych,  zużywalnych na okres 1 roku</t>
  </si>
  <si>
    <t>1: Grupa krwi ABO DVI-/DVI+   -----------    3200 oznaczeń/12 miesięcy</t>
  </si>
  <si>
    <t>2: Skryning p-ciał PTA-LISS)      ------------  200 oznaczeń/12miesięcy</t>
  </si>
  <si>
    <t>3: Próba zgodności ( PTA-LISS) ------------- 900 oznaczeń/12 miesięcy</t>
  </si>
  <si>
    <t>VAT w PLN</t>
  </si>
  <si>
    <t>Pakiet nr 2. Dostawa testów do wykrywania Clostridium oraz testów na Laktoferynę.</t>
  </si>
  <si>
    <t>Załącznik nr 3.2 do SIWZ</t>
  </si>
  <si>
    <r>
      <t>Serologia 2013/2014</t>
    </r>
    <r>
      <rPr>
        <sz val="10"/>
        <rFont val="Arial"/>
        <family val="2"/>
      </rPr>
      <t xml:space="preserve"> (12 miesięcy)</t>
    </r>
  </si>
  <si>
    <t>Pakiet nr 1. Dzierżawa aparatury i dostawa odczynników z zakresu serologii transfuzjologicznej.</t>
  </si>
  <si>
    <t xml:space="preserve">Specyfikacja odczynników diagnostycznych i pozostałych elementów zużywalnych w metodzie kolumnowo-żelowej do wykonania wymienionych ilości badań:                                     </t>
  </si>
  <si>
    <t>ilość kol.5xkol.6</t>
  </si>
  <si>
    <t>ilość w opakowaniu</t>
  </si>
  <si>
    <t>ilość opakowań</t>
  </si>
  <si>
    <t xml:space="preserve">cena jedn. netto za 1 opak. w PLN </t>
  </si>
  <si>
    <t>VAT %</t>
  </si>
  <si>
    <t xml:space="preserve">cena jedn. brutto za 1 opak. w PLN </t>
  </si>
  <si>
    <t>wartość netto w PLN</t>
  </si>
  <si>
    <t>wartość brutto w PLN</t>
  </si>
  <si>
    <t>ilość miesięcy</t>
  </si>
  <si>
    <t>cena brutto za  1 m-c</t>
  </si>
  <si>
    <t>Czynsz dzierżawny</t>
  </si>
  <si>
    <t>cena netto za    1 m-c</t>
  </si>
  <si>
    <r>
      <t>CENA RAZEM</t>
    </r>
    <r>
      <rPr>
        <sz val="10"/>
        <rFont val="Arial CE"/>
        <family val="0"/>
      </rPr>
      <t xml:space="preserve"> odczynniki, kontrole, pozostałe materiały zużywalne + czynsz dzierżawny w okresie 12 miesięcy</t>
    </r>
  </si>
  <si>
    <t>Załącznik nr 3.1a do SIWZ</t>
  </si>
  <si>
    <t>Załącznik nr 3.1b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</si>
</sst>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sz val="9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  <font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9"/>
      <name val="Arial"/>
      <family val="2"/>
    </font>
    <font>
      <sz val="8"/>
      <color indexed="6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2" borderId="4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18">
      <alignment/>
      <protection/>
    </xf>
    <xf numFmtId="0" fontId="14" fillId="0" borderId="0" xfId="18" applyFont="1" applyAlignment="1">
      <alignment/>
      <protection/>
    </xf>
    <xf numFmtId="0" fontId="0" fillId="0" borderId="0" xfId="18" applyFont="1">
      <alignment/>
      <protection/>
    </xf>
    <xf numFmtId="0" fontId="13" fillId="0" borderId="1" xfId="18" applyFont="1" applyBorder="1" applyAlignment="1">
      <alignment horizontal="center" vertical="center" wrapText="1"/>
      <protection/>
    </xf>
    <xf numFmtId="4" fontId="17" fillId="0" borderId="7" xfId="18" applyNumberFormat="1" applyFont="1" applyBorder="1" applyAlignment="1">
      <alignment horizontal="center" vertical="center" wrapText="1"/>
      <protection/>
    </xf>
    <xf numFmtId="4" fontId="17" fillId="3" borderId="1" xfId="18" applyNumberFormat="1" applyFont="1" applyFill="1" applyBorder="1" applyAlignment="1">
      <alignment horizontal="center" vertical="center" wrapText="1"/>
      <protection/>
    </xf>
    <xf numFmtId="0" fontId="17" fillId="3" borderId="1" xfId="18" applyFont="1" applyFill="1" applyBorder="1" applyAlignment="1">
      <alignment horizontal="center" vertical="center" wrapText="1"/>
      <protection/>
    </xf>
    <xf numFmtId="0" fontId="16" fillId="3" borderId="1" xfId="18" applyFont="1" applyFill="1" applyBorder="1" applyAlignment="1">
      <alignment horizontal="center" vertical="center" wrapText="1"/>
      <protection/>
    </xf>
    <xf numFmtId="0" fontId="13" fillId="0" borderId="8" xfId="18" applyFont="1" applyBorder="1" applyAlignment="1">
      <alignment horizontal="center" vertical="center" wrapText="1"/>
      <protection/>
    </xf>
    <xf numFmtId="4" fontId="0" fillId="0" borderId="16" xfId="18" applyNumberFormat="1" applyFont="1" applyBorder="1" applyAlignment="1">
      <alignment horizontal="center" vertical="center" wrapText="1"/>
      <protection/>
    </xf>
    <xf numFmtId="4" fontId="17" fillId="3" borderId="8" xfId="18" applyNumberFormat="1" applyFont="1" applyFill="1" applyBorder="1" applyAlignment="1">
      <alignment horizontal="center" vertical="center" wrapText="1"/>
      <protection/>
    </xf>
    <xf numFmtId="0" fontId="17" fillId="3" borderId="8" xfId="18" applyFont="1" applyFill="1" applyBorder="1" applyAlignment="1">
      <alignment horizontal="center" vertical="center" wrapText="1"/>
      <protection/>
    </xf>
    <xf numFmtId="0" fontId="16" fillId="3" borderId="8" xfId="18" applyFont="1" applyFill="1" applyBorder="1" applyAlignment="1">
      <alignment horizontal="center" vertical="center" wrapText="1"/>
      <protection/>
    </xf>
    <xf numFmtId="4" fontId="16" fillId="0" borderId="8" xfId="18" applyNumberFormat="1" applyFont="1" applyBorder="1" applyAlignment="1">
      <alignment horizontal="center" vertical="center" wrapText="1"/>
      <protection/>
    </xf>
    <xf numFmtId="0" fontId="13" fillId="0" borderId="5" xfId="18" applyFont="1" applyBorder="1" applyAlignment="1">
      <alignment horizontal="center" vertical="center" wrapText="1"/>
      <protection/>
    </xf>
    <xf numFmtId="4" fontId="13" fillId="0" borderId="5" xfId="18" applyNumberFormat="1" applyFont="1" applyBorder="1" applyAlignment="1">
      <alignment horizontal="center" vertical="center" wrapText="1"/>
      <protection/>
    </xf>
    <xf numFmtId="0" fontId="18" fillId="0" borderId="5" xfId="18" applyFont="1" applyBorder="1" applyAlignment="1">
      <alignment horizontal="center" vertical="center" wrapText="1"/>
      <protection/>
    </xf>
    <xf numFmtId="0" fontId="18" fillId="0" borderId="17" xfId="18" applyFont="1" applyBorder="1" applyAlignment="1">
      <alignment horizontal="center" vertical="center" wrapText="1"/>
      <protection/>
    </xf>
    <xf numFmtId="1" fontId="18" fillId="0" borderId="5" xfId="18" applyNumberFormat="1" applyFont="1" applyBorder="1" applyAlignment="1">
      <alignment horizontal="center" vertical="center" wrapText="1"/>
      <protection/>
    </xf>
    <xf numFmtId="1" fontId="18" fillId="0" borderId="9" xfId="18" applyNumberFormat="1" applyFont="1" applyBorder="1" applyAlignment="1">
      <alignment horizontal="center" vertical="center" wrapText="1"/>
      <protection/>
    </xf>
    <xf numFmtId="1" fontId="19" fillId="3" borderId="4" xfId="18" applyNumberFormat="1" applyFont="1" applyFill="1" applyBorder="1" applyAlignment="1">
      <alignment horizontal="center" vertical="center" wrapText="1"/>
      <protection/>
    </xf>
    <xf numFmtId="0" fontId="20" fillId="0" borderId="4" xfId="18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0" fontId="0" fillId="0" borderId="2" xfId="18" applyFont="1" applyBorder="1" applyAlignment="1">
      <alignment horizontal="center" vertical="center" wrapText="1"/>
      <protection/>
    </xf>
    <xf numFmtId="0" fontId="0" fillId="0" borderId="4" xfId="18" applyFont="1" applyBorder="1" applyAlignment="1">
      <alignment horizontal="center" vertical="center" wrapText="1"/>
      <protection/>
    </xf>
    <xf numFmtId="4" fontId="0" fillId="0" borderId="4" xfId="18" applyNumberFormat="1" applyFont="1" applyBorder="1" applyAlignment="1">
      <alignment horizontal="center" vertical="center" wrapText="1"/>
      <protection/>
    </xf>
    <xf numFmtId="0" fontId="12" fillId="0" borderId="4" xfId="0" applyFont="1" applyBorder="1" applyAlignment="1">
      <alignment horizontal="left" vertical="center" wrapText="1"/>
    </xf>
    <xf numFmtId="0" fontId="0" fillId="0" borderId="0" xfId="18" applyAlignment="1">
      <alignment horizontal="center" vertical="center" wrapText="1"/>
      <protection/>
    </xf>
    <xf numFmtId="4" fontId="0" fillId="0" borderId="18" xfId="18" applyNumberFormat="1" applyBorder="1" applyAlignment="1">
      <alignment horizontal="center" vertical="center" wrapText="1"/>
      <protection/>
    </xf>
    <xf numFmtId="0" fontId="21" fillId="0" borderId="0" xfId="18" applyFont="1" applyBorder="1" applyAlignment="1">
      <alignment horizontal="center" vertical="center" wrapText="1"/>
      <protection/>
    </xf>
    <xf numFmtId="0" fontId="22" fillId="0" borderId="0" xfId="18" applyFont="1" applyBorder="1" applyAlignment="1">
      <alignment horizontal="center" vertical="center" wrapText="1"/>
      <protection/>
    </xf>
    <xf numFmtId="168" fontId="21" fillId="0" borderId="0" xfId="18" applyNumberFormat="1" applyFont="1" applyBorder="1" applyAlignment="1">
      <alignment horizontal="center" vertical="center" wrapText="1"/>
      <protection/>
    </xf>
    <xf numFmtId="0" fontId="0" fillId="0" borderId="0" xfId="18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168" fontId="24" fillId="0" borderId="0" xfId="18" applyNumberFormat="1" applyFont="1" applyBorder="1" applyAlignment="1">
      <alignment horizontal="center" vertical="center" wrapText="1"/>
      <protection/>
    </xf>
    <xf numFmtId="168" fontId="22" fillId="0" borderId="0" xfId="18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4" fontId="0" fillId="0" borderId="0" xfId="18" applyNumberFormat="1" applyBorder="1" applyAlignment="1">
      <alignment horizontal="center" vertical="center" wrapText="1"/>
      <protection/>
    </xf>
    <xf numFmtId="4" fontId="0" fillId="0" borderId="4" xfId="18" applyNumberFormat="1" applyBorder="1" applyAlignment="1">
      <alignment horizontal="center" vertical="center" wrapText="1"/>
      <protection/>
    </xf>
    <xf numFmtId="4" fontId="0" fillId="0" borderId="1" xfId="18" applyNumberFormat="1" applyFont="1" applyBorder="1" applyAlignment="1">
      <alignment horizontal="center" vertical="center" wrapText="1"/>
      <protection/>
    </xf>
    <xf numFmtId="0" fontId="0" fillId="0" borderId="9" xfId="18" applyFont="1" applyBorder="1" applyAlignment="1">
      <alignment horizontal="center" vertical="center" wrapText="1"/>
      <protection/>
    </xf>
    <xf numFmtId="0" fontId="0" fillId="0" borderId="18" xfId="18" applyBorder="1" applyAlignment="1">
      <alignment horizontal="center" vertical="center" wrapText="1"/>
      <protection/>
    </xf>
    <xf numFmtId="4" fontId="0" fillId="0" borderId="19" xfId="18" applyNumberForma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0" fillId="0" borderId="4" xfId="0" applyNumberFormat="1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0" fillId="0" borderId="7" xfId="0" applyFont="1" applyBorder="1" applyAlignment="1">
      <alignment horizontal="left"/>
    </xf>
    <xf numFmtId="0" fontId="20" fillId="0" borderId="6" xfId="0" applyFont="1" applyBorder="1" applyAlignment="1">
      <alignment/>
    </xf>
    <xf numFmtId="0" fontId="20" fillId="0" borderId="20" xfId="0" applyFont="1" applyBorder="1" applyAlignment="1">
      <alignment/>
    </xf>
    <xf numFmtId="4" fontId="20" fillId="0" borderId="1" xfId="0" applyNumberFormat="1" applyFont="1" applyBorder="1" applyAlignment="1">
      <alignment/>
    </xf>
    <xf numFmtId="9" fontId="20" fillId="0" borderId="1" xfId="0" applyNumberFormat="1" applyFont="1" applyBorder="1" applyAlignment="1">
      <alignment/>
    </xf>
    <xf numFmtId="4" fontId="16" fillId="0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right"/>
    </xf>
    <xf numFmtId="4" fontId="20" fillId="2" borderId="1" xfId="0" applyNumberFormat="1" applyFont="1" applyFill="1" applyBorder="1" applyAlignment="1">
      <alignment horizontal="right"/>
    </xf>
    <xf numFmtId="0" fontId="10" fillId="0" borderId="2" xfId="0" applyFont="1" applyBorder="1" applyAlignment="1">
      <alignment/>
    </xf>
    <xf numFmtId="0" fontId="20" fillId="0" borderId="21" xfId="0" applyFont="1" applyBorder="1" applyAlignment="1">
      <alignment/>
    </xf>
    <xf numFmtId="4" fontId="20" fillId="0" borderId="21" xfId="0" applyNumberFormat="1" applyFont="1" applyBorder="1" applyAlignment="1">
      <alignment/>
    </xf>
    <xf numFmtId="4" fontId="20" fillId="2" borderId="18" xfId="0" applyNumberFormat="1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0" fillId="2" borderId="4" xfId="18" applyFont="1" applyFill="1" applyBorder="1" applyAlignment="1">
      <alignment horizontal="center" vertical="center" wrapText="1"/>
      <protection/>
    </xf>
    <xf numFmtId="4" fontId="0" fillId="2" borderId="4" xfId="18" applyNumberFormat="1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4" fontId="0" fillId="2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2" borderId="1" xfId="18" applyNumberFormat="1" applyFont="1" applyFill="1" applyBorder="1" applyAlignment="1">
      <alignment horizontal="center" vertical="center" wrapText="1"/>
      <protection/>
    </xf>
    <xf numFmtId="4" fontId="0" fillId="2" borderId="18" xfId="0" applyNumberFormat="1" applyFill="1" applyBorder="1" applyAlignment="1">
      <alignment/>
    </xf>
    <xf numFmtId="4" fontId="0" fillId="0" borderId="5" xfId="18" applyNumberFormat="1" applyBorder="1" applyAlignment="1">
      <alignment horizontal="center" vertical="center" wrapText="1"/>
      <protection/>
    </xf>
    <xf numFmtId="4" fontId="20" fillId="2" borderId="2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8" fillId="0" borderId="0" xfId="18" applyFont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15" fillId="0" borderId="1" xfId="18" applyFont="1" applyBorder="1" applyAlignment="1">
      <alignment horizontal="center" vertical="center" wrapText="1"/>
      <protection/>
    </xf>
    <xf numFmtId="4" fontId="16" fillId="0" borderId="1" xfId="18" applyNumberFormat="1" applyFont="1" applyBorder="1" applyAlignment="1">
      <alignment horizontal="center" vertical="center" wrapText="1"/>
      <protection/>
    </xf>
    <xf numFmtId="4" fontId="17" fillId="3" borderId="1" xfId="18" applyNumberFormat="1" applyFont="1" applyFill="1" applyBorder="1" applyAlignment="1">
      <alignment horizontal="center" vertical="center" wrapText="1"/>
      <protection/>
    </xf>
    <xf numFmtId="4" fontId="13" fillId="0" borderId="8" xfId="18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Pakiety 1do 8 na rok 2009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23" sqref="C23"/>
    </sheetView>
  </sheetViews>
  <sheetFormatPr defaultColWidth="9.140625" defaultRowHeight="12.75"/>
  <cols>
    <col min="1" max="1" width="7.140625" style="0" customWidth="1"/>
    <col min="2" max="2" width="42.421875" style="0" customWidth="1"/>
    <col min="3" max="3" width="34.7109375" style="0" customWidth="1"/>
    <col min="4" max="4" width="38.28125" style="0" customWidth="1"/>
  </cols>
  <sheetData>
    <row r="1" ht="12.75">
      <c r="D1" s="75" t="s">
        <v>84</v>
      </c>
    </row>
    <row r="2" ht="15">
      <c r="B2" s="24" t="s">
        <v>69</v>
      </c>
    </row>
    <row r="4" spans="1:4" ht="12.75">
      <c r="A4" s="1"/>
      <c r="B4" s="117" t="s">
        <v>61</v>
      </c>
      <c r="C4" s="83"/>
      <c r="D4" s="83"/>
    </row>
    <row r="5" spans="1:4" ht="12.75">
      <c r="A5" s="1"/>
      <c r="B5" s="83"/>
      <c r="C5" s="83"/>
      <c r="D5" s="83"/>
    </row>
    <row r="6" spans="1:4" ht="21" customHeight="1">
      <c r="A6" s="1"/>
      <c r="B6" s="31"/>
      <c r="C6" s="1"/>
      <c r="D6" s="1"/>
    </row>
    <row r="7" spans="1:4" ht="12.75">
      <c r="A7" s="2"/>
      <c r="B7" s="84" t="s">
        <v>0</v>
      </c>
      <c r="C7" s="85"/>
      <c r="D7" s="85"/>
    </row>
    <row r="8" spans="1:4" ht="15">
      <c r="A8" s="3"/>
      <c r="B8" s="3"/>
      <c r="C8" s="3"/>
      <c r="D8" s="3"/>
    </row>
    <row r="9" spans="1:4" ht="12.75">
      <c r="A9" s="4"/>
      <c r="B9" s="68" t="s">
        <v>1</v>
      </c>
      <c r="C9" s="118"/>
      <c r="D9" s="6" t="s">
        <v>2</v>
      </c>
    </row>
    <row r="10" spans="1:4" ht="15">
      <c r="A10" s="119" t="s">
        <v>3</v>
      </c>
      <c r="B10" s="120"/>
      <c r="C10" s="120"/>
      <c r="D10" s="121"/>
    </row>
    <row r="11" spans="1:4" ht="12.75">
      <c r="A11" s="7" t="s">
        <v>4</v>
      </c>
      <c r="B11" s="8" t="s">
        <v>5</v>
      </c>
      <c r="C11" s="9" t="s">
        <v>6</v>
      </c>
      <c r="D11" s="8" t="s">
        <v>7</v>
      </c>
    </row>
    <row r="12" spans="1:4" ht="51" customHeight="1">
      <c r="A12" s="7">
        <v>1</v>
      </c>
      <c r="B12" s="7" t="s">
        <v>23</v>
      </c>
      <c r="C12" s="5" t="s">
        <v>24</v>
      </c>
      <c r="D12" s="10"/>
    </row>
    <row r="13" spans="1:4" ht="39">
      <c r="A13" s="7">
        <v>2</v>
      </c>
      <c r="B13" s="7" t="s">
        <v>8</v>
      </c>
      <c r="C13" s="5"/>
      <c r="D13" s="4"/>
    </row>
    <row r="14" spans="1:4" ht="52.5">
      <c r="A14" s="7">
        <v>3</v>
      </c>
      <c r="B14" s="7" t="s">
        <v>9</v>
      </c>
      <c r="C14" s="5"/>
      <c r="D14" s="4"/>
    </row>
    <row r="15" spans="1:4" ht="18" customHeight="1">
      <c r="A15" s="11">
        <v>4</v>
      </c>
      <c r="B15" s="7" t="s">
        <v>10</v>
      </c>
      <c r="C15" s="11"/>
      <c r="D15" s="11"/>
    </row>
    <row r="16" spans="1:4" ht="26.25">
      <c r="A16" s="7">
        <v>5</v>
      </c>
      <c r="B16" s="12" t="s">
        <v>11</v>
      </c>
      <c r="C16" s="5"/>
      <c r="D16" s="10"/>
    </row>
    <row r="17" spans="1:4" ht="12.75">
      <c r="A17" s="7">
        <v>6</v>
      </c>
      <c r="B17" s="12" t="s">
        <v>12</v>
      </c>
      <c r="C17" s="5"/>
      <c r="D17" s="10"/>
    </row>
    <row r="18" spans="1:4" ht="12.75">
      <c r="A18" s="12">
        <v>7</v>
      </c>
      <c r="B18" s="13" t="s">
        <v>13</v>
      </c>
      <c r="C18" s="14"/>
      <c r="D18" s="4"/>
    </row>
    <row r="19" spans="1:4" ht="12.75">
      <c r="A19" s="113">
        <v>8</v>
      </c>
      <c r="B19" s="115" t="s">
        <v>14</v>
      </c>
      <c r="C19" s="116"/>
      <c r="D19" s="15"/>
    </row>
    <row r="20" spans="1:4" ht="12.75">
      <c r="A20" s="113"/>
      <c r="B20" s="113"/>
      <c r="C20" s="113"/>
      <c r="D20" s="15"/>
    </row>
    <row r="21" spans="1:4" ht="12.75">
      <c r="A21" s="113"/>
      <c r="B21" s="113"/>
      <c r="C21" s="113"/>
      <c r="D21" s="15"/>
    </row>
    <row r="22" spans="1:4" ht="12.75">
      <c r="A22" s="114"/>
      <c r="B22" s="114"/>
      <c r="C22" s="114"/>
      <c r="D22" s="16"/>
    </row>
    <row r="23" spans="1:4" ht="24.75" customHeight="1">
      <c r="A23" s="7"/>
      <c r="B23" s="8" t="s">
        <v>15</v>
      </c>
      <c r="C23" s="17"/>
      <c r="D23" s="16"/>
    </row>
    <row r="24" spans="1:4" ht="26.25">
      <c r="A24" s="7">
        <v>1</v>
      </c>
      <c r="B24" s="7" t="s">
        <v>16</v>
      </c>
      <c r="C24" s="5"/>
      <c r="D24" s="10"/>
    </row>
    <row r="25" spans="1:4" ht="19.5" customHeight="1">
      <c r="A25" s="7">
        <v>2</v>
      </c>
      <c r="B25" s="7" t="s">
        <v>17</v>
      </c>
      <c r="C25" s="5"/>
      <c r="D25" s="10"/>
    </row>
    <row r="26" spans="1:4" ht="39">
      <c r="A26" s="7">
        <v>3</v>
      </c>
      <c r="B26" s="7" t="s">
        <v>18</v>
      </c>
      <c r="C26" s="5"/>
      <c r="D26" s="10"/>
    </row>
    <row r="27" spans="1:4" ht="16.5" customHeight="1">
      <c r="A27" s="7">
        <v>4</v>
      </c>
      <c r="B27" s="7" t="s">
        <v>19</v>
      </c>
      <c r="C27" s="5"/>
      <c r="D27" s="10"/>
    </row>
    <row r="28" spans="1:4" ht="12.75">
      <c r="A28" s="7">
        <v>5</v>
      </c>
      <c r="B28" s="7" t="s">
        <v>20</v>
      </c>
      <c r="C28" s="5"/>
      <c r="D28" s="10"/>
    </row>
    <row r="29" spans="1:4" ht="17.25" customHeight="1">
      <c r="A29" s="7">
        <v>6</v>
      </c>
      <c r="B29" s="7" t="s">
        <v>21</v>
      </c>
      <c r="C29" s="5"/>
      <c r="D29" s="10"/>
    </row>
    <row r="30" spans="1:4" ht="26.25">
      <c r="A30" s="7">
        <v>7</v>
      </c>
      <c r="B30" s="7" t="s">
        <v>22</v>
      </c>
      <c r="C30" s="5"/>
      <c r="D30" s="10"/>
    </row>
    <row r="32" ht="15">
      <c r="B32" s="18" t="s">
        <v>25</v>
      </c>
    </row>
    <row r="34" ht="12.75">
      <c r="B34" t="s">
        <v>26</v>
      </c>
    </row>
    <row r="35" ht="12.75">
      <c r="B35" t="s">
        <v>27</v>
      </c>
    </row>
    <row r="36" ht="12.75">
      <c r="B36" t="s">
        <v>28</v>
      </c>
    </row>
    <row r="37" ht="12.75">
      <c r="B37" t="s">
        <v>29</v>
      </c>
    </row>
  </sheetData>
  <mergeCells count="7">
    <mergeCell ref="A19:A22"/>
    <mergeCell ref="B19:B22"/>
    <mergeCell ref="C19:C22"/>
    <mergeCell ref="B4:D5"/>
    <mergeCell ref="B7:D7"/>
    <mergeCell ref="B9:C9"/>
    <mergeCell ref="A10:D1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4">
      <selection activeCell="L9" sqref="L9"/>
    </sheetView>
  </sheetViews>
  <sheetFormatPr defaultColWidth="9.140625" defaultRowHeight="12.75"/>
  <cols>
    <col min="1" max="1" width="7.140625" style="0" customWidth="1"/>
    <col min="2" max="2" width="18.140625" style="0" customWidth="1"/>
    <col min="3" max="3" width="10.28125" style="0" customWidth="1"/>
    <col min="4" max="4" width="10.421875" style="0" customWidth="1"/>
    <col min="5" max="5" width="12.140625" style="0" customWidth="1"/>
    <col min="12" max="12" width="16.7109375" style="0" customWidth="1"/>
  </cols>
  <sheetData>
    <row r="1" ht="12.75">
      <c r="K1" s="75" t="s">
        <v>85</v>
      </c>
    </row>
    <row r="2" ht="12.75">
      <c r="K2" s="75"/>
    </row>
    <row r="3" spans="3:11" ht="15">
      <c r="C3" s="24" t="s">
        <v>69</v>
      </c>
      <c r="K3" s="75"/>
    </row>
    <row r="4" ht="13.5" thickBot="1"/>
    <row r="5" spans="1:12" ht="33" customHeight="1" thickTop="1">
      <c r="A5" s="26"/>
      <c r="B5" s="76" t="s">
        <v>68</v>
      </c>
      <c r="C5" s="124" t="s">
        <v>70</v>
      </c>
      <c r="D5" s="125"/>
      <c r="E5" s="125"/>
      <c r="F5" s="125"/>
      <c r="G5" s="125"/>
      <c r="H5" s="125"/>
      <c r="I5" s="125"/>
      <c r="J5" s="125"/>
      <c r="K5" s="125"/>
      <c r="L5" s="126"/>
    </row>
    <row r="6" spans="1:12" ht="27" customHeight="1">
      <c r="A6" s="27"/>
      <c r="B6" s="29"/>
      <c r="C6" s="122" t="s">
        <v>62</v>
      </c>
      <c r="D6" s="122"/>
      <c r="E6" s="122"/>
      <c r="F6" s="122"/>
      <c r="G6" s="122"/>
      <c r="H6" s="122"/>
      <c r="I6" s="122"/>
      <c r="J6" s="122"/>
      <c r="K6" s="122"/>
      <c r="L6" s="123"/>
    </row>
    <row r="7" spans="1:12" ht="23.25" customHeight="1">
      <c r="A7" s="27"/>
      <c r="B7" s="29"/>
      <c r="C7" s="122" t="s">
        <v>63</v>
      </c>
      <c r="D7" s="122"/>
      <c r="E7" s="122"/>
      <c r="F7" s="122"/>
      <c r="G7" s="122"/>
      <c r="H7" s="122"/>
      <c r="I7" s="122"/>
      <c r="J7" s="122"/>
      <c r="K7" s="122"/>
      <c r="L7" s="123"/>
    </row>
    <row r="8" spans="1:12" ht="23.25" customHeight="1" thickBot="1">
      <c r="A8" s="28"/>
      <c r="B8" s="30"/>
      <c r="C8" s="122" t="s">
        <v>64</v>
      </c>
      <c r="D8" s="122"/>
      <c r="E8" s="122"/>
      <c r="F8" s="122"/>
      <c r="G8" s="122"/>
      <c r="H8" s="122"/>
      <c r="I8" s="122"/>
      <c r="J8" s="122"/>
      <c r="K8" s="122"/>
      <c r="L8" s="123"/>
    </row>
    <row r="9" spans="1:12" ht="54" customHeight="1" thickTop="1">
      <c r="A9" s="19" t="s">
        <v>4</v>
      </c>
      <c r="B9" s="23" t="s">
        <v>32</v>
      </c>
      <c r="C9" s="77" t="s">
        <v>30</v>
      </c>
      <c r="D9" s="77" t="s">
        <v>71</v>
      </c>
      <c r="E9" s="77" t="s">
        <v>72</v>
      </c>
      <c r="F9" s="78" t="s">
        <v>73</v>
      </c>
      <c r="G9" s="79" t="s">
        <v>74</v>
      </c>
      <c r="H9" s="77" t="s">
        <v>75</v>
      </c>
      <c r="I9" s="79" t="s">
        <v>76</v>
      </c>
      <c r="J9" s="80" t="s">
        <v>77</v>
      </c>
      <c r="K9" s="80" t="s">
        <v>78</v>
      </c>
      <c r="L9" s="81"/>
    </row>
    <row r="10" spans="1:12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101"/>
    </row>
    <row r="11" spans="1:12" ht="13.5">
      <c r="A11" s="21"/>
      <c r="B11" s="25"/>
      <c r="C11" s="22"/>
      <c r="D11" s="103">
        <f>E11*F11</f>
        <v>0</v>
      </c>
      <c r="E11" s="103"/>
      <c r="F11" s="103"/>
      <c r="G11" s="104"/>
      <c r="H11" s="103"/>
      <c r="I11" s="104">
        <f>G11*(100+H11)%</f>
        <v>0</v>
      </c>
      <c r="J11" s="104">
        <f>G11*F11</f>
        <v>0</v>
      </c>
      <c r="K11" s="104">
        <f>J11*(100+H11)%</f>
        <v>0</v>
      </c>
      <c r="L11" s="102"/>
    </row>
    <row r="12" spans="1:12" ht="13.5">
      <c r="A12" s="21"/>
      <c r="B12" s="25"/>
      <c r="C12" s="22"/>
      <c r="D12" s="103">
        <f aca="true" t="shared" si="0" ref="D12:D21">E12*F12</f>
        <v>0</v>
      </c>
      <c r="E12" s="103"/>
      <c r="F12" s="103"/>
      <c r="G12" s="104"/>
      <c r="H12" s="103"/>
      <c r="I12" s="104">
        <f aca="true" t="shared" si="1" ref="I12:I20">G12*(100+H12)%</f>
        <v>0</v>
      </c>
      <c r="J12" s="104">
        <f aca="true" t="shared" si="2" ref="J12:J21">G12*F12</f>
        <v>0</v>
      </c>
      <c r="K12" s="104">
        <f aca="true" t="shared" si="3" ref="K12:K21">J12*(100+H12)%</f>
        <v>0</v>
      </c>
      <c r="L12" s="102"/>
    </row>
    <row r="13" spans="1:12" ht="13.5">
      <c r="A13" s="21"/>
      <c r="B13" s="25"/>
      <c r="C13" s="22"/>
      <c r="D13" s="103">
        <f t="shared" si="0"/>
        <v>0</v>
      </c>
      <c r="E13" s="103"/>
      <c r="F13" s="103"/>
      <c r="G13" s="104"/>
      <c r="H13" s="103"/>
      <c r="I13" s="104">
        <f t="shared" si="1"/>
        <v>0</v>
      </c>
      <c r="J13" s="104">
        <f t="shared" si="2"/>
        <v>0</v>
      </c>
      <c r="K13" s="104">
        <f t="shared" si="3"/>
        <v>0</v>
      </c>
      <c r="L13" s="102"/>
    </row>
    <row r="14" spans="1:12" ht="13.5">
      <c r="A14" s="21"/>
      <c r="B14" s="25"/>
      <c r="C14" s="22"/>
      <c r="D14" s="103">
        <f t="shared" si="0"/>
        <v>0</v>
      </c>
      <c r="E14" s="103"/>
      <c r="F14" s="103"/>
      <c r="G14" s="104"/>
      <c r="H14" s="103"/>
      <c r="I14" s="104">
        <f t="shared" si="1"/>
        <v>0</v>
      </c>
      <c r="J14" s="104">
        <f t="shared" si="2"/>
        <v>0</v>
      </c>
      <c r="K14" s="104">
        <f t="shared" si="3"/>
        <v>0</v>
      </c>
      <c r="L14" s="102"/>
    </row>
    <row r="15" spans="1:12" ht="13.5">
      <c r="A15" s="21"/>
      <c r="B15" s="25"/>
      <c r="C15" s="22"/>
      <c r="D15" s="103">
        <f t="shared" si="0"/>
        <v>0</v>
      </c>
      <c r="E15" s="103"/>
      <c r="F15" s="103"/>
      <c r="G15" s="104"/>
      <c r="H15" s="103"/>
      <c r="I15" s="104">
        <f t="shared" si="1"/>
        <v>0</v>
      </c>
      <c r="J15" s="104">
        <f t="shared" si="2"/>
        <v>0</v>
      </c>
      <c r="K15" s="104">
        <f t="shared" si="3"/>
        <v>0</v>
      </c>
      <c r="L15" s="102"/>
    </row>
    <row r="16" spans="1:12" ht="13.5">
      <c r="A16" s="21"/>
      <c r="B16" s="25"/>
      <c r="C16" s="22"/>
      <c r="D16" s="103">
        <f t="shared" si="0"/>
        <v>0</v>
      </c>
      <c r="E16" s="103"/>
      <c r="F16" s="103"/>
      <c r="G16" s="104"/>
      <c r="H16" s="103"/>
      <c r="I16" s="104">
        <f t="shared" si="1"/>
        <v>0</v>
      </c>
      <c r="J16" s="104">
        <f t="shared" si="2"/>
        <v>0</v>
      </c>
      <c r="K16" s="104">
        <f t="shared" si="3"/>
        <v>0</v>
      </c>
      <c r="L16" s="102"/>
    </row>
    <row r="17" spans="1:12" ht="13.5">
      <c r="A17" s="21"/>
      <c r="B17" s="25"/>
      <c r="C17" s="22"/>
      <c r="D17" s="103">
        <f t="shared" si="0"/>
        <v>0</v>
      </c>
      <c r="E17" s="103"/>
      <c r="F17" s="103"/>
      <c r="G17" s="104"/>
      <c r="H17" s="103"/>
      <c r="I17" s="104">
        <f t="shared" si="1"/>
        <v>0</v>
      </c>
      <c r="J17" s="104">
        <f t="shared" si="2"/>
        <v>0</v>
      </c>
      <c r="K17" s="104">
        <f t="shared" si="3"/>
        <v>0</v>
      </c>
      <c r="L17" s="102"/>
    </row>
    <row r="18" spans="1:12" ht="13.5">
      <c r="A18" s="21"/>
      <c r="B18" s="25"/>
      <c r="C18" s="22"/>
      <c r="D18" s="103">
        <f t="shared" si="0"/>
        <v>0</v>
      </c>
      <c r="E18" s="103"/>
      <c r="F18" s="103"/>
      <c r="G18" s="104"/>
      <c r="H18" s="103"/>
      <c r="I18" s="104">
        <f t="shared" si="1"/>
        <v>0</v>
      </c>
      <c r="J18" s="104">
        <f t="shared" si="2"/>
        <v>0</v>
      </c>
      <c r="K18" s="104">
        <f t="shared" si="3"/>
        <v>0</v>
      </c>
      <c r="L18" s="102"/>
    </row>
    <row r="19" spans="1:12" ht="13.5">
      <c r="A19" s="21"/>
      <c r="B19" s="25"/>
      <c r="C19" s="22"/>
      <c r="D19" s="103">
        <f t="shared" si="0"/>
        <v>0</v>
      </c>
      <c r="E19" s="103"/>
      <c r="F19" s="103"/>
      <c r="G19" s="104"/>
      <c r="H19" s="103"/>
      <c r="I19" s="104">
        <f t="shared" si="1"/>
        <v>0</v>
      </c>
      <c r="J19" s="104">
        <f t="shared" si="2"/>
        <v>0</v>
      </c>
      <c r="K19" s="104">
        <f t="shared" si="3"/>
        <v>0</v>
      </c>
      <c r="L19" s="102"/>
    </row>
    <row r="20" spans="1:12" ht="13.5">
      <c r="A20" s="21"/>
      <c r="B20" s="25"/>
      <c r="C20" s="22"/>
      <c r="D20" s="103">
        <f t="shared" si="0"/>
        <v>0</v>
      </c>
      <c r="E20" s="103"/>
      <c r="F20" s="103"/>
      <c r="G20" s="104"/>
      <c r="H20" s="103"/>
      <c r="I20" s="104">
        <f t="shared" si="1"/>
        <v>0</v>
      </c>
      <c r="J20" s="104">
        <f t="shared" si="2"/>
        <v>0</v>
      </c>
      <c r="K20" s="104">
        <f t="shared" si="3"/>
        <v>0</v>
      </c>
      <c r="L20" s="102"/>
    </row>
    <row r="21" spans="1:12" ht="14.25" thickBot="1">
      <c r="A21" s="21"/>
      <c r="B21" s="25"/>
      <c r="C21" s="22"/>
      <c r="D21" s="103">
        <f t="shared" si="0"/>
        <v>0</v>
      </c>
      <c r="E21" s="103"/>
      <c r="F21" s="103"/>
      <c r="G21" s="104"/>
      <c r="H21" s="103"/>
      <c r="I21" s="104">
        <f>G21*(100+H21)%</f>
        <v>0</v>
      </c>
      <c r="J21" s="104">
        <f t="shared" si="2"/>
        <v>0</v>
      </c>
      <c r="K21" s="109">
        <f t="shared" si="3"/>
        <v>0</v>
      </c>
      <c r="L21" s="102"/>
    </row>
    <row r="22" spans="9:12" ht="13.5" thickBot="1">
      <c r="I22" s="105" t="s">
        <v>54</v>
      </c>
      <c r="J22" s="107">
        <f>SUM(J11:J21)</f>
        <v>0</v>
      </c>
      <c r="K22" s="110">
        <f>SUM(K11:K21)</f>
        <v>0</v>
      </c>
      <c r="L22" s="108"/>
    </row>
    <row r="23" spans="9:12" ht="26.25">
      <c r="I23" s="72" t="s">
        <v>65</v>
      </c>
      <c r="J23" s="70">
        <f>K22-J22</f>
        <v>0</v>
      </c>
      <c r="K23" s="106"/>
      <c r="L23" s="106"/>
    </row>
    <row r="24" ht="15">
      <c r="B24" s="24" t="s">
        <v>31</v>
      </c>
    </row>
    <row r="26" spans="1:11" ht="39" customHeight="1">
      <c r="A26" s="82"/>
      <c r="B26" s="82"/>
      <c r="C26" s="82"/>
      <c r="D26" s="82"/>
      <c r="E26" s="82"/>
      <c r="F26" s="86" t="s">
        <v>79</v>
      </c>
      <c r="G26" s="87" t="s">
        <v>82</v>
      </c>
      <c r="H26" s="88" t="s">
        <v>75</v>
      </c>
      <c r="I26" s="87" t="s">
        <v>80</v>
      </c>
      <c r="J26" s="87" t="s">
        <v>77</v>
      </c>
      <c r="K26" s="87" t="s">
        <v>78</v>
      </c>
    </row>
    <row r="27" spans="1:12" ht="13.5" thickBot="1">
      <c r="A27" s="89" t="s">
        <v>81</v>
      </c>
      <c r="B27" s="90"/>
      <c r="C27" s="90"/>
      <c r="D27" s="90"/>
      <c r="E27" s="91"/>
      <c r="F27" s="91">
        <v>12</v>
      </c>
      <c r="G27" s="92"/>
      <c r="H27" s="93"/>
      <c r="I27" s="94">
        <f>G27*H27+G27</f>
        <v>0</v>
      </c>
      <c r="J27" s="95">
        <f>G27*F27</f>
        <v>0</v>
      </c>
      <c r="K27" s="96">
        <f>J27*H27+J27</f>
        <v>0</v>
      </c>
      <c r="L27" s="133"/>
    </row>
    <row r="28" spans="1:11" ht="18" customHeight="1" thickBot="1">
      <c r="A28" s="97" t="s">
        <v>83</v>
      </c>
      <c r="B28" s="98"/>
      <c r="C28" s="98"/>
      <c r="D28" s="98"/>
      <c r="E28" s="98"/>
      <c r="F28" s="98"/>
      <c r="G28" s="98"/>
      <c r="H28" s="98"/>
      <c r="I28" s="99"/>
      <c r="J28" s="112">
        <f>J22+J27</f>
        <v>0</v>
      </c>
      <c r="K28" s="100">
        <f>K27+K22</f>
        <v>0</v>
      </c>
    </row>
    <row r="29" spans="9:10" ht="26.25">
      <c r="I29" s="56" t="s">
        <v>65</v>
      </c>
      <c r="J29" s="111">
        <f>K28-J28</f>
        <v>0</v>
      </c>
    </row>
  </sheetData>
  <mergeCells count="4">
    <mergeCell ref="C6:L6"/>
    <mergeCell ref="C7:L7"/>
    <mergeCell ref="C8:L8"/>
    <mergeCell ref="C5:L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3" sqref="I13:J13"/>
    </sheetView>
  </sheetViews>
  <sheetFormatPr defaultColWidth="9.140625" defaultRowHeight="12.75"/>
  <cols>
    <col min="2" max="2" width="21.7109375" style="0" customWidth="1"/>
    <col min="3" max="3" width="10.421875" style="0" customWidth="1"/>
  </cols>
  <sheetData>
    <row r="1" ht="12.75">
      <c r="I1" s="75" t="s">
        <v>67</v>
      </c>
    </row>
    <row r="3" spans="1:11" ht="15">
      <c r="A3" s="32"/>
      <c r="B3" s="24" t="s">
        <v>66</v>
      </c>
      <c r="C3" s="32"/>
      <c r="D3" s="32"/>
      <c r="E3" s="33"/>
      <c r="F3" s="32"/>
      <c r="G3" s="34"/>
      <c r="H3" s="32"/>
      <c r="I3" s="32"/>
      <c r="J3" s="32"/>
      <c r="K3" s="32"/>
    </row>
    <row r="4" spans="1:11" ht="14.25">
      <c r="A4" s="32"/>
      <c r="B4" s="32"/>
      <c r="C4" s="32"/>
      <c r="D4" s="32"/>
      <c r="E4" s="33"/>
      <c r="F4" s="32"/>
      <c r="G4" s="32"/>
      <c r="H4" s="32"/>
      <c r="I4" s="32"/>
      <c r="J4" s="32"/>
      <c r="K4" s="32"/>
    </row>
    <row r="5" spans="1:11" ht="27">
      <c r="A5" s="35" t="s">
        <v>4</v>
      </c>
      <c r="B5" s="129" t="s">
        <v>32</v>
      </c>
      <c r="C5" s="130" t="s">
        <v>33</v>
      </c>
      <c r="D5" s="36" t="s">
        <v>34</v>
      </c>
      <c r="E5" s="131" t="s">
        <v>35</v>
      </c>
      <c r="F5" s="37" t="s">
        <v>36</v>
      </c>
      <c r="G5" s="38" t="s">
        <v>37</v>
      </c>
      <c r="H5" s="39" t="s">
        <v>38</v>
      </c>
      <c r="I5" s="38" t="s">
        <v>39</v>
      </c>
      <c r="J5" s="38" t="s">
        <v>40</v>
      </c>
      <c r="K5" s="38" t="s">
        <v>40</v>
      </c>
    </row>
    <row r="6" spans="1:11" ht="24.75" customHeight="1">
      <c r="A6" s="40"/>
      <c r="B6" s="113"/>
      <c r="C6" s="113"/>
      <c r="D6" s="41" t="s">
        <v>41</v>
      </c>
      <c r="E6" s="113"/>
      <c r="F6" s="42" t="s">
        <v>42</v>
      </c>
      <c r="G6" s="43" t="s">
        <v>43</v>
      </c>
      <c r="H6" s="44" t="s">
        <v>44</v>
      </c>
      <c r="I6" s="43" t="s">
        <v>45</v>
      </c>
      <c r="J6" s="43" t="s">
        <v>46</v>
      </c>
      <c r="K6" s="43" t="s">
        <v>47</v>
      </c>
    </row>
    <row r="7" spans="1:11" ht="13.5">
      <c r="A7" s="40"/>
      <c r="B7" s="113"/>
      <c r="C7" s="45"/>
      <c r="D7" s="132"/>
      <c r="E7" s="113"/>
      <c r="F7" s="42"/>
      <c r="G7" s="43" t="s">
        <v>48</v>
      </c>
      <c r="H7" s="44"/>
      <c r="I7" s="43" t="s">
        <v>48</v>
      </c>
      <c r="J7" s="43"/>
      <c r="K7" s="43"/>
    </row>
    <row r="8" spans="1:11" ht="13.5">
      <c r="A8" s="46"/>
      <c r="B8" s="114"/>
      <c r="C8" s="47"/>
      <c r="D8" s="114"/>
      <c r="E8" s="114"/>
      <c r="F8" s="42"/>
      <c r="G8" s="43" t="s">
        <v>49</v>
      </c>
      <c r="H8" s="44"/>
      <c r="I8" s="43" t="s">
        <v>49</v>
      </c>
      <c r="J8" s="43" t="s">
        <v>49</v>
      </c>
      <c r="K8" s="43" t="s">
        <v>49</v>
      </c>
    </row>
    <row r="9" spans="1:11" ht="12.75">
      <c r="A9" s="48">
        <v>1</v>
      </c>
      <c r="B9" s="49">
        <v>2</v>
      </c>
      <c r="C9" s="50">
        <v>3</v>
      </c>
      <c r="D9" s="51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</row>
    <row r="10" spans="1:11" ht="73.5" customHeight="1">
      <c r="A10" s="53" t="s">
        <v>50</v>
      </c>
      <c r="B10" s="54" t="s">
        <v>51</v>
      </c>
      <c r="C10" s="55">
        <v>375</v>
      </c>
      <c r="D10" s="56">
        <f>E10*F10</f>
        <v>0</v>
      </c>
      <c r="E10" s="56"/>
      <c r="F10" s="56"/>
      <c r="G10" s="57"/>
      <c r="H10" s="56"/>
      <c r="I10" s="57">
        <f>G10*(100+H10)%</f>
        <v>0</v>
      </c>
      <c r="J10" s="57">
        <f>G10*F10</f>
        <v>0</v>
      </c>
      <c r="K10" s="57">
        <f>J10*(100+H10)%</f>
        <v>0</v>
      </c>
    </row>
    <row r="11" spans="1:11" ht="51" customHeight="1" thickBot="1">
      <c r="A11" s="53" t="s">
        <v>52</v>
      </c>
      <c r="B11" s="58" t="s">
        <v>53</v>
      </c>
      <c r="C11" s="55">
        <v>150</v>
      </c>
      <c r="D11" s="56">
        <f>E11*F11</f>
        <v>0</v>
      </c>
      <c r="E11" s="56"/>
      <c r="F11" s="56"/>
      <c r="G11" s="57"/>
      <c r="H11" s="56"/>
      <c r="I11" s="71">
        <f>G11*(100+H11)%</f>
        <v>0</v>
      </c>
      <c r="J11" s="71">
        <f>G11*F11</f>
        <v>0</v>
      </c>
      <c r="K11" s="57">
        <f>J11*(100+H11)%</f>
        <v>0</v>
      </c>
    </row>
    <row r="12" spans="1:11" ht="13.5" thickBot="1">
      <c r="A12" s="59"/>
      <c r="B12" s="59"/>
      <c r="C12" s="59"/>
      <c r="D12" s="59"/>
      <c r="E12" s="59"/>
      <c r="F12" s="59"/>
      <c r="G12" s="59"/>
      <c r="H12" s="59"/>
      <c r="I12" s="73" t="s">
        <v>54</v>
      </c>
      <c r="J12" s="74">
        <f>SUM(J10:J11)</f>
        <v>0</v>
      </c>
      <c r="K12" s="60">
        <f>SUM(K10:K11)</f>
        <v>0</v>
      </c>
    </row>
    <row r="13" spans="1:11" ht="26.25">
      <c r="A13" s="59"/>
      <c r="B13" s="59"/>
      <c r="C13" s="59"/>
      <c r="D13" s="59"/>
      <c r="E13" s="59"/>
      <c r="F13" s="59"/>
      <c r="G13" s="59"/>
      <c r="H13" s="59"/>
      <c r="I13" s="72" t="s">
        <v>65</v>
      </c>
      <c r="J13" s="70">
        <f>K12-J12</f>
        <v>0</v>
      </c>
      <c r="K13" s="69"/>
    </row>
    <row r="14" spans="1:11" ht="64.5" customHeight="1">
      <c r="A14" s="127" t="s">
        <v>55</v>
      </c>
      <c r="B14" s="128"/>
      <c r="C14" s="128"/>
      <c r="D14" s="128"/>
      <c r="E14" s="59"/>
      <c r="F14" s="59"/>
      <c r="G14" s="59"/>
      <c r="H14" s="59"/>
      <c r="I14" s="59"/>
      <c r="J14" s="59"/>
      <c r="K14" s="59"/>
    </row>
    <row r="15" spans="1:11" ht="12.75">
      <c r="A15" s="59"/>
      <c r="B15" s="61" t="s">
        <v>56</v>
      </c>
      <c r="C15" s="62"/>
      <c r="D15" s="62"/>
      <c r="E15" s="63"/>
      <c r="F15" s="64"/>
      <c r="G15" s="59"/>
      <c r="H15" s="59"/>
      <c r="I15" s="59"/>
      <c r="J15" s="59"/>
      <c r="K15" s="59"/>
    </row>
    <row r="16" spans="1:11" ht="12.75">
      <c r="A16" s="59"/>
      <c r="B16" s="65" t="s">
        <v>57</v>
      </c>
      <c r="C16" s="62"/>
      <c r="D16" s="66"/>
      <c r="E16" s="67"/>
      <c r="F16" s="64"/>
      <c r="G16" s="59"/>
      <c r="H16" s="59"/>
      <c r="I16" s="59"/>
      <c r="J16" s="59"/>
      <c r="K16" s="59"/>
    </row>
    <row r="17" spans="1:11" ht="12.75">
      <c r="A17" s="59"/>
      <c r="B17" s="65" t="s">
        <v>58</v>
      </c>
      <c r="C17" s="62"/>
      <c r="D17" s="67"/>
      <c r="E17" s="67"/>
      <c r="F17" s="64"/>
      <c r="G17" s="59"/>
      <c r="H17" s="59"/>
      <c r="I17" s="59"/>
      <c r="J17" s="59"/>
      <c r="K17" s="59"/>
    </row>
    <row r="18" spans="1:11" ht="12.75">
      <c r="A18" s="59"/>
      <c r="B18" s="65" t="s">
        <v>59</v>
      </c>
      <c r="C18" s="62"/>
      <c r="D18" s="67"/>
      <c r="E18" s="67"/>
      <c r="F18" s="64"/>
      <c r="G18" s="59"/>
      <c r="H18" s="59"/>
      <c r="I18" s="59"/>
      <c r="J18" s="59"/>
      <c r="K18" s="59"/>
    </row>
    <row r="19" spans="1:11" ht="12.75">
      <c r="A19" s="59"/>
      <c r="B19" s="65" t="s">
        <v>60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</sheetData>
  <mergeCells count="5">
    <mergeCell ref="A14:D14"/>
    <mergeCell ref="B5:B8"/>
    <mergeCell ref="C5:C6"/>
    <mergeCell ref="E5:E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wladyslaw.bogdali</dc:creator>
  <cp:keywords/>
  <dc:description/>
  <cp:lastModifiedBy>grazyna.czarnecka</cp:lastModifiedBy>
  <cp:lastPrinted>2013-01-24T11:06:02Z</cp:lastPrinted>
  <dcterms:created xsi:type="dcterms:W3CDTF">2011-05-11T05:31:09Z</dcterms:created>
  <dcterms:modified xsi:type="dcterms:W3CDTF">2013-01-24T11:07:45Z</dcterms:modified>
  <cp:category/>
  <cp:version/>
  <cp:contentType/>
  <cp:contentStatus/>
</cp:coreProperties>
</file>