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42" activeTab="0"/>
  </bookViews>
  <sheets>
    <sheet name="1 pojemniki" sheetId="1" r:id="rId1"/>
    <sheet name="2opaski worki do moczu" sheetId="2" r:id="rId2"/>
    <sheet name="3 złącza" sheetId="3" r:id="rId3"/>
    <sheet name="4 łącznik prosty 150cm" sheetId="4" r:id="rId4"/>
    <sheet name="5 zestaw do  optisar" sheetId="5" r:id="rId5"/>
    <sheet name="6 łącznik prosty 25cm" sheetId="6" r:id="rId6"/>
    <sheet name="7 maski krtaniowe" sheetId="7" r:id="rId7"/>
    <sheet name="8 terapia nerkozastępcza" sheetId="8" r:id="rId8"/>
    <sheet name="9 czujnik do pom. rzutu serca" sheetId="9" r:id="rId9"/>
  </sheets>
  <definedNames/>
  <calcPr fullCalcOnLoad="1"/>
</workbook>
</file>

<file path=xl/sharedStrings.xml><?xml version="1.0" encoding="utf-8"?>
<sst xmlns="http://schemas.openxmlformats.org/spreadsheetml/2006/main" count="239" uniqueCount="89">
  <si>
    <t>Lp</t>
  </si>
  <si>
    <t>Opis produktu</t>
  </si>
  <si>
    <t>jm</t>
  </si>
  <si>
    <t>kod katalogowy,nazwa, producent</t>
  </si>
  <si>
    <t>Ilość</t>
  </si>
  <si>
    <t>Cena netto</t>
  </si>
  <si>
    <t>Vat%</t>
  </si>
  <si>
    <t>Cena brutto</t>
  </si>
  <si>
    <t>Wartość netto</t>
  </si>
  <si>
    <t>Wartość brutto</t>
  </si>
  <si>
    <t>CPV</t>
  </si>
  <si>
    <t xml:space="preserve">Zestaw kompatybilny z systemem Medrad Stellant CT składający się z:wkładu jednorazowego o pojemności 200ml (2szt), złącza szybkiego napełniania oraz złącza niskiego ciśnienia z konektorem T-60" i z pojemnikiem do odpowietrzania </t>
  </si>
  <si>
    <t>op</t>
  </si>
  <si>
    <t>33.14.16.25-7</t>
  </si>
  <si>
    <t xml:space="preserve">Złącze szybkiego napełniania kompatybilne z stystemem Medard Stellant </t>
  </si>
  <si>
    <t>szt</t>
  </si>
  <si>
    <t>33.14.10.00-0</t>
  </si>
  <si>
    <t>Razem</t>
  </si>
  <si>
    <t>Poz.1,2 próbki po 1szt</t>
  </si>
  <si>
    <t>kod katalogowy, nazwa, producent</t>
  </si>
  <si>
    <t>Łącznik prosty z zastawką bezzwrotną dł. min 150cm kompatybilny z systemem Medrad Stellant o min.obciążeniu 300PSI.</t>
  </si>
  <si>
    <t>Próbka 1szt</t>
  </si>
  <si>
    <t>Zestaw do automatycznego wstrzykiwacza: zawiera 2 wkłady 60ml i dren Y (min.dł.150cm z co najmniej 1 zastawką bezzwrotną, kompatybilny ze strzykawką Optisar Elite)</t>
  </si>
  <si>
    <t>Łącznik prosty z zastawką bezzwrotną 325 PSI dł.25cm kompatybilny ze sprzętem jednorazowym do automatycznego wstrzykiwacza kontrastu Optisar Elite</t>
  </si>
  <si>
    <t>Maska krtaniowa silikonowa wielorazowego użytku.Specjalnie wyprofilowany kołnierz dopasowujący się do budowy anatomicznej pacjenta, przezroczysta rurka biała umożliwiająca obserwację jej wnętrza z możliwością wentylacji do 20cm słupa wody, nie wbudowany dren do napełniania balonu, nadająca się do wielokrotnej sterylizacji w autoklawie parowym (do 40 razy) nr od 2,5 do 5,0</t>
  </si>
  <si>
    <t>33.15.71.10-9</t>
  </si>
  <si>
    <t>Zestaw do hemofiltracji zawierający zestaw drenów dla dorosłych, hemofiltr polietersulfonowy o pow.1,2m kwadratowego x 5</t>
  </si>
  <si>
    <t>33.18.15.00-7</t>
  </si>
  <si>
    <t>Adapter 4-drożny umożliwiający podłączenie kilku worków</t>
  </si>
  <si>
    <t>Worki do wkłucia ultrafiltratu x 9szt w opakowaniu</t>
  </si>
  <si>
    <t>Wkłucia do hemodializy 2-światłowe rozm 14, dł 20cm x 10szt w opakowaniu</t>
  </si>
  <si>
    <t>Zamawiający posiada aparat AQUARIUS</t>
  </si>
  <si>
    <t>Opaska identyfikacyjna dla dzieci i dorosłych z zaoblonymi krawędziami (białe), z systemem bezpośredniego zapięcia bez konieczności przekładania końcówki</t>
  </si>
  <si>
    <t>33.68.00.00-0</t>
  </si>
  <si>
    <t>Opaska identyfikacyjna dla nowordków z zaoblonymi krawędziami (niebieskie i różowe),z systemem bezpośredniego zapięcia bez konieczności przekładania końcówki</t>
  </si>
  <si>
    <t>33.68.10.00-7</t>
  </si>
  <si>
    <t>Opaska staza nielateksowa automatyczna</t>
  </si>
  <si>
    <t>Osłonka na głowicę do USG</t>
  </si>
  <si>
    <t xml:space="preserve">Woreczek do moczu dla chłopców </t>
  </si>
  <si>
    <t>33.14.16.15-4</t>
  </si>
  <si>
    <t>Woreczek do moczu dla  dziewczynek</t>
  </si>
  <si>
    <t>Zatyczka do cewników budowa schodkowa z uchwytem, sterylna</t>
  </si>
  <si>
    <t>33.14.12.40-4</t>
  </si>
  <si>
    <t>Nakłuwacz półautomatyczny do nakłuwania pięty na fenyloketonurię gł.1,2mm; 1,8mm i 2,4mm lub palec na poziom cukru. Op a 200szt</t>
  </si>
  <si>
    <t>33.14.14.11-4</t>
  </si>
  <si>
    <t>Wziernik ginekologiczny z blokadą przy obrocie o 90 stopni, rozm. S,M,L, jednorazowe sterylne</t>
  </si>
  <si>
    <t>33.14.00.00-3</t>
  </si>
  <si>
    <t>Tubusy jednorazowe anoskopowe dł.8cm lub 8,5cm śr.20mm</t>
  </si>
  <si>
    <t>33.16.80.00-5</t>
  </si>
  <si>
    <t>Tubusy jednorazowe proktoskopowe dł.13cm śr.20mm</t>
  </si>
  <si>
    <t>Tubusy jednorazowe signoiskopowe dł.25cm śr.20mm</t>
  </si>
  <si>
    <t>Rozcinacz klamer pępowinowych</t>
  </si>
  <si>
    <t>Zaciskacz do pępowiny dł. całkowita zaciskacza 5,6cm lub dłuższa, długość części ząbkowanej nie mniejsza niż 3,8cm, z blokadą uniemożliwiającą przesunięcie pępowiny do okragłego łącznika ramion zaciskacza, sterylny lub biologicznie czysty</t>
  </si>
  <si>
    <t>Poz 1,2 ,14 próbki po 2szt</t>
  </si>
  <si>
    <t>Mikrometoda na morfologię 200 do 250 mikro-litrów z EDTA x 50</t>
  </si>
  <si>
    <t>33.14.16.13-0</t>
  </si>
  <si>
    <t>Nożyk do pobierania krwi sterylny x 200</t>
  </si>
  <si>
    <t>33.14.13.00-3</t>
  </si>
  <si>
    <t>Pojemnik na kał z łopatką o poj. 30ml, zakręcany</t>
  </si>
  <si>
    <t>33.14.16.00-6</t>
  </si>
  <si>
    <t xml:space="preserve">Pojemnik na mocz niesterylny 120ml, zakręcany </t>
  </si>
  <si>
    <t>Pojemnik na mocz sterylny 60ml, zakęcany, pakowany pojedynczo</t>
  </si>
  <si>
    <t>Wymazówka bez podłoża z probówką transportową wykonaną z tworzywa</t>
  </si>
  <si>
    <t>Szczoteczka do pobierania wymazów cytologicznych umożliwiająca pobranie w rozmazie jednocześnie komórek z szyjki macicy, kanału szyjki i strefy transformacji.Szczoteczki rekomendowane przez Ministerstwo Zdrowia i zalecane w programie profilaktyki raka szyjki macicy, symetryczna typu wachlarzyk lub miotełka, sterylna</t>
  </si>
  <si>
    <t>33.19.41.00-7</t>
  </si>
  <si>
    <t>PAKIET 1 - pojemniki, probówki laboratoryjne</t>
  </si>
  <si>
    <t>PAKIET 2- opaski, worki do moczu</t>
  </si>
  <si>
    <t>PAKIET 3- zestawy oraz złącza do automatycznego wstrzykiwacza kontrastu</t>
  </si>
  <si>
    <t>PAKIET 4 – łącznik prosty 1</t>
  </si>
  <si>
    <t xml:space="preserve">PAKIET 5 - zestawy do automatycznego wstrzykiwacza </t>
  </si>
  <si>
    <t>PAKIET 6- łącznik prosty 2</t>
  </si>
  <si>
    <t>PAKIET 7 - maski krtaniowe</t>
  </si>
  <si>
    <t>Kod katalogowy, nazwa, producent</t>
  </si>
  <si>
    <t>Czujnik do ciągłego pomiaru rzutu serca jednorazowy pasujący do aparatu Vigileo</t>
  </si>
  <si>
    <t>33.14.12.00-2</t>
  </si>
  <si>
    <t>PAKIET 9 -czujnik do pomiaru rzutu serca</t>
  </si>
  <si>
    <t>załacznik 3.1 do siwz</t>
  </si>
  <si>
    <t>w tym vat</t>
  </si>
  <si>
    <t>załącznik 3.2 do siwz</t>
  </si>
  <si>
    <t xml:space="preserve">w tym vat </t>
  </si>
  <si>
    <t>załącznik 3.3 do siwz</t>
  </si>
  <si>
    <t>załącznik 3.4 do siwz</t>
  </si>
  <si>
    <t>załącznik 3.5 do siwz</t>
  </si>
  <si>
    <t>załącznik 3.6 do siwz</t>
  </si>
  <si>
    <t>załącznik 3.8 do siwz</t>
  </si>
  <si>
    <t>załącznik 3.9 do siwz</t>
  </si>
  <si>
    <t>PAKIET 8 - sprzęt do terapii nerkozastępczej</t>
  </si>
  <si>
    <t>załącznik 3.7 do siwz</t>
  </si>
  <si>
    <t>poz. 7 próbka  w ilości 1 szt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</si>
</sst>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4">
    <font>
      <sz val="10"/>
      <name val="Arial CE"/>
      <family val="2"/>
    </font>
    <font>
      <sz val="10"/>
      <name val="Arial"/>
      <family val="0"/>
    </font>
    <font>
      <b/>
      <sz val="18"/>
      <name val="Times New Roman"/>
      <family val="1"/>
    </font>
    <font>
      <b/>
      <sz val="10"/>
      <name val="Arial CE"/>
      <family val="2"/>
    </font>
    <font>
      <sz val="12"/>
      <name val="Times New Roman"/>
      <family val="1"/>
    </font>
    <font>
      <sz val="18"/>
      <name val="Times New Roman"/>
      <family val="1"/>
    </font>
    <font>
      <sz val="8"/>
      <name val="Arial CE"/>
      <family val="2"/>
    </font>
    <font>
      <b/>
      <sz val="18"/>
      <name val="Times New Roman CE"/>
      <family val="1"/>
    </font>
    <font>
      <sz val="12"/>
      <name val="Times New Roman CE"/>
      <family val="1"/>
    </font>
    <font>
      <sz val="10"/>
      <name val="Times New Roman CE"/>
      <family val="1"/>
    </font>
    <font>
      <sz val="12"/>
      <name val="Arial CE"/>
      <family val="2"/>
    </font>
    <font>
      <b/>
      <sz val="12"/>
      <name val="Times New Roman CE"/>
      <family val="0"/>
    </font>
    <font>
      <b/>
      <sz val="12"/>
      <name val="Times New Roman"/>
      <family val="1"/>
    </font>
    <font>
      <sz val="12"/>
      <name val="Arial Narrow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 horizontal="left" wrapText="1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2" xfId="0" applyFont="1" applyBorder="1" applyAlignment="1">
      <alignment/>
    </xf>
    <xf numFmtId="0" fontId="9" fillId="0" borderId="0" xfId="0" applyFont="1" applyAlignment="1">
      <alignment/>
    </xf>
    <xf numFmtId="3" fontId="8" fillId="0" borderId="1" xfId="0" applyNumberFormat="1" applyFont="1" applyBorder="1" applyAlignment="1">
      <alignment/>
    </xf>
    <xf numFmtId="0" fontId="8" fillId="0" borderId="3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4" fillId="0" borderId="1" xfId="0" applyFont="1" applyBorder="1" applyAlignment="1">
      <alignment horizontal="right"/>
    </xf>
    <xf numFmtId="4" fontId="8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/>
    </xf>
    <xf numFmtId="4" fontId="8" fillId="0" borderId="2" xfId="0" applyNumberFormat="1" applyFont="1" applyBorder="1" applyAlignment="1">
      <alignment/>
    </xf>
    <xf numFmtId="9" fontId="8" fillId="0" borderId="1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4" fontId="11" fillId="0" borderId="2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4" fontId="8" fillId="0" borderId="3" xfId="0" applyNumberFormat="1" applyFont="1" applyBorder="1" applyAlignment="1">
      <alignment/>
    </xf>
    <xf numFmtId="4" fontId="8" fillId="0" borderId="0" xfId="0" applyNumberFormat="1" applyFont="1" applyAlignment="1">
      <alignment/>
    </xf>
    <xf numFmtId="4" fontId="4" fillId="0" borderId="2" xfId="0" applyNumberFormat="1" applyFont="1" applyBorder="1" applyAlignment="1">
      <alignment/>
    </xf>
    <xf numFmtId="9" fontId="4" fillId="0" borderId="1" xfId="0" applyNumberFormat="1" applyFont="1" applyBorder="1" applyAlignment="1">
      <alignment/>
    </xf>
    <xf numFmtId="4" fontId="12" fillId="0" borderId="2" xfId="0" applyNumberFormat="1" applyFont="1" applyBorder="1" applyAlignment="1">
      <alignment/>
    </xf>
    <xf numFmtId="4" fontId="11" fillId="0" borderId="1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12" fillId="0" borderId="1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center" wrapText="1"/>
    </xf>
    <xf numFmtId="9" fontId="4" fillId="0" borderId="1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0"/>
  <sheetViews>
    <sheetView tabSelected="1" workbookViewId="0" topLeftCell="A1">
      <selection activeCell="G5" sqref="G5"/>
    </sheetView>
  </sheetViews>
  <sheetFormatPr defaultColWidth="9.00390625" defaultRowHeight="12.75"/>
  <cols>
    <col min="1" max="1" width="4.00390625" style="0" customWidth="1"/>
    <col min="2" max="2" width="52.125" style="0" customWidth="1"/>
    <col min="3" max="3" width="5.25390625" style="0" customWidth="1"/>
    <col min="4" max="4" width="12.25390625" style="0" customWidth="1"/>
    <col min="5" max="5" width="8.00390625" style="0" customWidth="1"/>
    <col min="6" max="6" width="10.375" style="0" customWidth="1"/>
    <col min="7" max="7" width="5.625" style="0" customWidth="1"/>
    <col min="8" max="8" width="10.25390625" style="0" customWidth="1"/>
    <col min="9" max="9" width="10.625" style="0" customWidth="1"/>
    <col min="10" max="10" width="10.00390625" style="0" customWidth="1"/>
    <col min="11" max="11" width="13.75390625" style="0" customWidth="1"/>
  </cols>
  <sheetData>
    <row r="1" ht="12.75">
      <c r="H1" t="s">
        <v>76</v>
      </c>
    </row>
    <row r="2" spans="1:13" ht="22.5">
      <c r="A2" s="52" t="s">
        <v>65</v>
      </c>
      <c r="B2" s="52"/>
      <c r="C2" s="52"/>
      <c r="D2" s="52"/>
      <c r="E2" s="52"/>
      <c r="F2" s="52"/>
      <c r="G2" s="52"/>
      <c r="H2" s="52"/>
      <c r="I2" s="52"/>
      <c r="J2" s="52"/>
      <c r="K2" s="23"/>
      <c r="L2" s="23"/>
      <c r="M2" s="23"/>
    </row>
    <row r="3" spans="1:13" ht="12.7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ht="62.25" customHeight="1">
      <c r="A4" s="17" t="s">
        <v>0</v>
      </c>
      <c r="B4" s="17" t="s">
        <v>1</v>
      </c>
      <c r="C4" s="17" t="s">
        <v>2</v>
      </c>
      <c r="D4" s="18" t="s">
        <v>3</v>
      </c>
      <c r="E4" s="17" t="s">
        <v>4</v>
      </c>
      <c r="F4" s="18" t="s">
        <v>5</v>
      </c>
      <c r="G4" s="17" t="s">
        <v>6</v>
      </c>
      <c r="H4" s="18" t="s">
        <v>7</v>
      </c>
      <c r="I4" s="18" t="s">
        <v>8</v>
      </c>
      <c r="J4" s="18" t="s">
        <v>9</v>
      </c>
      <c r="K4" s="18" t="s">
        <v>10</v>
      </c>
      <c r="L4" s="16"/>
      <c r="M4" s="16"/>
    </row>
    <row r="5" spans="1:13" ht="31.5">
      <c r="A5" s="17">
        <v>1</v>
      </c>
      <c r="B5" s="19" t="s">
        <v>54</v>
      </c>
      <c r="C5" s="19" t="s">
        <v>12</v>
      </c>
      <c r="D5" s="19"/>
      <c r="E5" s="20">
        <v>10</v>
      </c>
      <c r="F5" s="30"/>
      <c r="G5" s="33"/>
      <c r="H5" s="30">
        <f>(F5*G5)+F5</f>
        <v>0</v>
      </c>
      <c r="I5" s="30">
        <f>(E5*F5)</f>
        <v>0</v>
      </c>
      <c r="J5" s="30">
        <f>(I5*G5)+I5</f>
        <v>0</v>
      </c>
      <c r="K5" s="20" t="s">
        <v>55</v>
      </c>
      <c r="L5" s="16"/>
      <c r="M5" s="16"/>
    </row>
    <row r="6" spans="1:13" ht="15.75">
      <c r="A6" s="17">
        <v>2</v>
      </c>
      <c r="B6" s="20" t="s">
        <v>56</v>
      </c>
      <c r="C6" s="20" t="s">
        <v>12</v>
      </c>
      <c r="D6" s="20"/>
      <c r="E6" s="24">
        <v>5</v>
      </c>
      <c r="F6" s="30"/>
      <c r="G6" s="33"/>
      <c r="H6" s="30">
        <f aca="true" t="shared" si="0" ref="H6:H11">(F6*G6)+F6</f>
        <v>0</v>
      </c>
      <c r="I6" s="30">
        <f aca="true" t="shared" si="1" ref="I6:I11">(E6*F6)</f>
        <v>0</v>
      </c>
      <c r="J6" s="30">
        <f aca="true" t="shared" si="2" ref="J6:J11">(I6*G6)+I6</f>
        <v>0</v>
      </c>
      <c r="K6" s="20" t="s">
        <v>57</v>
      </c>
      <c r="L6" s="16"/>
      <c r="M6" s="16"/>
    </row>
    <row r="7" spans="1:13" ht="15.75">
      <c r="A7" s="17">
        <v>3</v>
      </c>
      <c r="B7" s="20" t="s">
        <v>58</v>
      </c>
      <c r="C7" s="20" t="s">
        <v>15</v>
      </c>
      <c r="D7" s="20"/>
      <c r="E7" s="20">
        <v>650</v>
      </c>
      <c r="F7" s="30"/>
      <c r="G7" s="33"/>
      <c r="H7" s="30">
        <f t="shared" si="0"/>
        <v>0</v>
      </c>
      <c r="I7" s="30">
        <f t="shared" si="1"/>
        <v>0</v>
      </c>
      <c r="J7" s="30">
        <f t="shared" si="2"/>
        <v>0</v>
      </c>
      <c r="K7" s="20" t="s">
        <v>59</v>
      </c>
      <c r="L7" s="16"/>
      <c r="M7" s="16"/>
    </row>
    <row r="8" spans="1:13" ht="15.75">
      <c r="A8" s="17">
        <v>4</v>
      </c>
      <c r="B8" s="20" t="s">
        <v>60</v>
      </c>
      <c r="C8" s="20" t="s">
        <v>15</v>
      </c>
      <c r="D8" s="20"/>
      <c r="E8" s="24">
        <v>21760</v>
      </c>
      <c r="F8" s="30"/>
      <c r="G8" s="33"/>
      <c r="H8" s="30">
        <f t="shared" si="0"/>
        <v>0</v>
      </c>
      <c r="I8" s="30">
        <f t="shared" si="1"/>
        <v>0</v>
      </c>
      <c r="J8" s="30">
        <f t="shared" si="2"/>
        <v>0</v>
      </c>
      <c r="K8" s="20" t="s">
        <v>39</v>
      </c>
      <c r="L8" s="16"/>
      <c r="M8" s="16"/>
    </row>
    <row r="9" spans="1:13" ht="31.5">
      <c r="A9" s="17">
        <v>5</v>
      </c>
      <c r="B9" s="19" t="s">
        <v>61</v>
      </c>
      <c r="C9" s="20" t="s">
        <v>15</v>
      </c>
      <c r="D9" s="20"/>
      <c r="E9" s="24">
        <v>3900</v>
      </c>
      <c r="F9" s="30"/>
      <c r="G9" s="33"/>
      <c r="H9" s="30">
        <f t="shared" si="0"/>
        <v>0</v>
      </c>
      <c r="I9" s="30">
        <f t="shared" si="1"/>
        <v>0</v>
      </c>
      <c r="J9" s="30">
        <f t="shared" si="2"/>
        <v>0</v>
      </c>
      <c r="K9" s="20" t="s">
        <v>39</v>
      </c>
      <c r="L9" s="16"/>
      <c r="M9" s="16"/>
    </row>
    <row r="10" spans="1:13" ht="31.5">
      <c r="A10" s="17">
        <v>6</v>
      </c>
      <c r="B10" s="19" t="s">
        <v>62</v>
      </c>
      <c r="C10" s="19" t="s">
        <v>15</v>
      </c>
      <c r="D10" s="19"/>
      <c r="E10" s="24">
        <v>350</v>
      </c>
      <c r="F10" s="30"/>
      <c r="G10" s="33"/>
      <c r="H10" s="30">
        <f t="shared" si="0"/>
        <v>0</v>
      </c>
      <c r="I10" s="30">
        <f t="shared" si="1"/>
        <v>0</v>
      </c>
      <c r="J10" s="30">
        <f t="shared" si="2"/>
        <v>0</v>
      </c>
      <c r="K10" s="20" t="s">
        <v>59</v>
      </c>
      <c r="L10" s="16"/>
      <c r="M10" s="16"/>
    </row>
    <row r="11" spans="1:13" ht="126" customHeight="1">
      <c r="A11" s="17">
        <v>7</v>
      </c>
      <c r="B11" s="7" t="s">
        <v>63</v>
      </c>
      <c r="C11" s="19" t="s">
        <v>15</v>
      </c>
      <c r="D11" s="19"/>
      <c r="E11" s="6">
        <v>200</v>
      </c>
      <c r="F11" s="30"/>
      <c r="G11" s="33"/>
      <c r="H11" s="30">
        <f t="shared" si="0"/>
        <v>0</v>
      </c>
      <c r="I11" s="30">
        <f t="shared" si="1"/>
        <v>0</v>
      </c>
      <c r="J11" s="30">
        <f t="shared" si="2"/>
        <v>0</v>
      </c>
      <c r="K11" s="20" t="s">
        <v>64</v>
      </c>
      <c r="L11" s="16"/>
      <c r="M11" s="16"/>
    </row>
    <row r="12" spans="1:13" ht="15.75">
      <c r="A12" s="20"/>
      <c r="B12" s="21" t="s">
        <v>17</v>
      </c>
      <c r="C12" s="22"/>
      <c r="D12" s="22"/>
      <c r="E12" s="22"/>
      <c r="F12" s="32"/>
      <c r="G12" s="32"/>
      <c r="H12" s="32"/>
      <c r="I12" s="32">
        <f>SUM(I5:I11)</f>
        <v>0</v>
      </c>
      <c r="J12" s="35">
        <f>SUM(J5:J11)</f>
        <v>0</v>
      </c>
      <c r="K12" s="25"/>
      <c r="L12" s="16"/>
      <c r="M12" s="16"/>
    </row>
    <row r="13" spans="1:13" ht="15.75">
      <c r="A13" s="26"/>
      <c r="B13" s="26"/>
      <c r="C13" s="26"/>
      <c r="D13" s="26"/>
      <c r="E13" s="26"/>
      <c r="F13" s="26"/>
      <c r="G13" s="26"/>
      <c r="H13" s="26" t="s">
        <v>77</v>
      </c>
      <c r="I13" s="34">
        <f>J12-I12</f>
        <v>0</v>
      </c>
      <c r="J13" s="26"/>
      <c r="K13" s="16"/>
      <c r="L13" s="16"/>
      <c r="M13" s="16"/>
    </row>
    <row r="14" spans="1:13" ht="15.75">
      <c r="A14" s="26"/>
      <c r="B14" s="51" t="s">
        <v>88</v>
      </c>
      <c r="C14" s="26"/>
      <c r="D14" s="26"/>
      <c r="E14" s="26"/>
      <c r="F14" s="26"/>
      <c r="G14" s="26"/>
      <c r="H14" s="26"/>
      <c r="I14" s="26"/>
      <c r="J14" s="26"/>
      <c r="K14" s="16"/>
      <c r="L14" s="16"/>
      <c r="M14" s="16"/>
    </row>
    <row r="15" spans="1:13" ht="15.7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16"/>
      <c r="L15" s="16"/>
      <c r="M15" s="16"/>
    </row>
    <row r="16" spans="1:13" ht="15.75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16"/>
      <c r="L16" s="16"/>
      <c r="M16" s="16"/>
    </row>
    <row r="17" spans="1:13" ht="15.7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16"/>
      <c r="L17" s="16"/>
      <c r="M17" s="16"/>
    </row>
    <row r="18" spans="1:13" ht="15.7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16"/>
      <c r="L18" s="16"/>
      <c r="M18" s="16"/>
    </row>
    <row r="19" spans="1:13" ht="15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16"/>
      <c r="L19" s="16"/>
      <c r="M19" s="16"/>
    </row>
    <row r="20" spans="1:13" ht="15.75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16"/>
      <c r="L20" s="16"/>
      <c r="M20" s="16"/>
    </row>
    <row r="21" spans="1:13" ht="15.7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16"/>
      <c r="L21" s="16"/>
      <c r="M21" s="16"/>
    </row>
    <row r="22" spans="1:13" ht="15.7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16"/>
      <c r="L22" s="16"/>
      <c r="M22" s="16"/>
    </row>
    <row r="23" spans="1:13" ht="15.7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16"/>
      <c r="L23" s="16"/>
      <c r="M23" s="16"/>
    </row>
    <row r="24" spans="1:13" ht="15.7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16"/>
      <c r="L24" s="16"/>
      <c r="M24" s="16"/>
    </row>
    <row r="25" spans="1:13" ht="15.7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16"/>
      <c r="L25" s="16"/>
      <c r="M25" s="16"/>
    </row>
    <row r="26" spans="1:13" ht="15.7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16"/>
      <c r="L26" s="16"/>
      <c r="M26" s="16"/>
    </row>
    <row r="27" spans="1:13" ht="15.7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16"/>
      <c r="L27" s="16"/>
      <c r="M27" s="16"/>
    </row>
    <row r="28" spans="1:13" ht="15.7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16"/>
      <c r="L28" s="16"/>
      <c r="M28" s="16"/>
    </row>
    <row r="29" spans="1:13" ht="15.7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16"/>
      <c r="L29" s="16"/>
      <c r="M29" s="16"/>
    </row>
    <row r="30" spans="1:13" ht="15.7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16"/>
      <c r="L30" s="16"/>
      <c r="M30" s="16"/>
    </row>
    <row r="31" spans="1:13" ht="15.7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16"/>
      <c r="L31" s="16"/>
      <c r="M31" s="16"/>
    </row>
    <row r="32" spans="1:13" ht="15.7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16"/>
      <c r="L32" s="16"/>
      <c r="M32" s="16"/>
    </row>
    <row r="33" spans="1:13" ht="15.7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16"/>
      <c r="L33" s="16"/>
      <c r="M33" s="16"/>
    </row>
    <row r="34" spans="1:13" ht="15.7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16"/>
      <c r="L34" s="16"/>
      <c r="M34" s="16"/>
    </row>
    <row r="35" spans="1:13" ht="15.7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16"/>
      <c r="L35" s="16"/>
      <c r="M35" s="16"/>
    </row>
    <row r="36" spans="1:13" ht="15.7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16"/>
      <c r="L36" s="16"/>
      <c r="M36" s="16"/>
    </row>
    <row r="37" spans="1:13" ht="15.7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16"/>
      <c r="L37" s="16"/>
      <c r="M37" s="16"/>
    </row>
    <row r="38" spans="1:13" ht="15.7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16"/>
      <c r="L38" s="16"/>
      <c r="M38" s="16"/>
    </row>
    <row r="39" spans="1:13" ht="15.7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16"/>
      <c r="L39" s="16"/>
      <c r="M39" s="16"/>
    </row>
    <row r="40" spans="1:13" ht="15.7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16"/>
      <c r="L40" s="16"/>
      <c r="M40" s="16"/>
    </row>
    <row r="41" spans="1:13" ht="15.7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16"/>
      <c r="L41" s="16"/>
      <c r="M41" s="16"/>
    </row>
    <row r="42" spans="1:13" ht="15.7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16"/>
      <c r="L42" s="16"/>
      <c r="M42" s="16"/>
    </row>
    <row r="43" spans="1:13" ht="15.7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16"/>
      <c r="L43" s="16"/>
      <c r="M43" s="16"/>
    </row>
    <row r="44" spans="1:13" ht="15.7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16"/>
      <c r="L44" s="16"/>
      <c r="M44" s="16"/>
    </row>
    <row r="45" spans="1:13" ht="15.7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16"/>
      <c r="L45" s="16"/>
      <c r="M45" s="16"/>
    </row>
    <row r="46" spans="1:13" ht="15.7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16"/>
      <c r="L46" s="16"/>
      <c r="M46" s="16"/>
    </row>
    <row r="47" spans="1:13" ht="15.7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16"/>
      <c r="L47" s="16"/>
      <c r="M47" s="16"/>
    </row>
    <row r="48" spans="1:13" ht="15.7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16"/>
      <c r="L48" s="16"/>
      <c r="M48" s="16"/>
    </row>
    <row r="49" spans="1:13" ht="15.7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16"/>
      <c r="L49" s="16"/>
      <c r="M49" s="16"/>
    </row>
    <row r="50" spans="1:13" ht="15.7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16"/>
      <c r="L50" s="16"/>
      <c r="M50" s="16"/>
    </row>
    <row r="51" spans="1:13" ht="15.7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16"/>
      <c r="L51" s="16"/>
      <c r="M51" s="16"/>
    </row>
    <row r="52" spans="1:13" ht="15.7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16"/>
      <c r="L52" s="16"/>
      <c r="M52" s="16"/>
    </row>
    <row r="53" spans="1:13" ht="15.7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16"/>
      <c r="L53" s="16"/>
      <c r="M53" s="16"/>
    </row>
    <row r="54" spans="1:13" ht="15.7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16"/>
      <c r="L54" s="16"/>
      <c r="M54" s="16"/>
    </row>
    <row r="55" spans="1:13" ht="15.7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16"/>
      <c r="L55" s="16"/>
      <c r="M55" s="16"/>
    </row>
    <row r="56" spans="1:13" ht="15.7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16"/>
      <c r="L56" s="16"/>
      <c r="M56" s="16"/>
    </row>
    <row r="57" spans="1:13" ht="15.7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16"/>
      <c r="L57" s="16"/>
      <c r="M57" s="16"/>
    </row>
    <row r="58" spans="1:13" ht="15.7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16"/>
      <c r="L58" s="16"/>
      <c r="M58" s="16"/>
    </row>
    <row r="59" spans="1:13" ht="15.7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16"/>
      <c r="L59" s="16"/>
      <c r="M59" s="16"/>
    </row>
    <row r="60" spans="1:13" ht="15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16"/>
      <c r="L60" s="16"/>
      <c r="M60" s="16"/>
    </row>
    <row r="61" spans="1:13" ht="15.7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16"/>
      <c r="L61" s="16"/>
      <c r="M61" s="16"/>
    </row>
    <row r="62" spans="1:13" ht="1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8"/>
      <c r="L62" s="28"/>
      <c r="M62" s="28"/>
    </row>
    <row r="63" spans="1:13" ht="1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8"/>
      <c r="L63" s="28"/>
      <c r="M63" s="28"/>
    </row>
    <row r="64" spans="1:13" ht="1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8"/>
      <c r="L64" s="28"/>
      <c r="M64" s="28"/>
    </row>
    <row r="65" spans="1:13" ht="1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8"/>
      <c r="L65" s="28"/>
      <c r="M65" s="28"/>
    </row>
    <row r="66" spans="1:13" ht="1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8"/>
      <c r="L66" s="28"/>
      <c r="M66" s="28"/>
    </row>
    <row r="67" spans="1:13" ht="15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8"/>
      <c r="L67" s="28"/>
      <c r="M67" s="28"/>
    </row>
    <row r="68" spans="1:13" ht="15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8"/>
      <c r="L68" s="28"/>
      <c r="M68" s="28"/>
    </row>
    <row r="69" spans="1:13" ht="15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8"/>
      <c r="L69" s="28"/>
      <c r="M69" s="28"/>
    </row>
    <row r="70" spans="1:13" ht="1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8"/>
      <c r="L70" s="28"/>
      <c r="M70" s="28"/>
    </row>
    <row r="71" spans="1:13" ht="15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8"/>
      <c r="L71" s="28"/>
      <c r="M71" s="28"/>
    </row>
    <row r="72" spans="1:13" ht="15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8"/>
      <c r="L72" s="28"/>
      <c r="M72" s="28"/>
    </row>
    <row r="73" spans="1:13" ht="15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8"/>
      <c r="L73" s="28"/>
      <c r="M73" s="28"/>
    </row>
    <row r="74" spans="1:13" ht="15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8"/>
      <c r="L74" s="28"/>
      <c r="M74" s="28"/>
    </row>
    <row r="75" spans="1:13" ht="15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8"/>
      <c r="L75" s="28"/>
      <c r="M75" s="28"/>
    </row>
    <row r="76" spans="1:13" ht="15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8"/>
      <c r="L76" s="28"/>
      <c r="M76" s="28"/>
    </row>
    <row r="77" spans="1:13" ht="15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8"/>
      <c r="L77" s="28"/>
      <c r="M77" s="28"/>
    </row>
    <row r="78" spans="1:13" ht="15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8"/>
      <c r="L78" s="28"/>
      <c r="M78" s="28"/>
    </row>
    <row r="79" spans="1:13" ht="15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8"/>
      <c r="L79" s="28"/>
      <c r="M79" s="28"/>
    </row>
    <row r="80" spans="1:13" ht="15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8"/>
      <c r="L80" s="28"/>
      <c r="M80" s="28"/>
    </row>
    <row r="81" spans="1:13" ht="1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8"/>
      <c r="L81" s="28"/>
      <c r="M81" s="28"/>
    </row>
    <row r="82" spans="1:13" ht="1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8"/>
      <c r="L82" s="28"/>
      <c r="M82" s="28"/>
    </row>
    <row r="83" spans="1:13" ht="1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8"/>
      <c r="L83" s="28"/>
      <c r="M83" s="28"/>
    </row>
    <row r="84" spans="1:13" ht="1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8"/>
      <c r="L84" s="28"/>
      <c r="M84" s="28"/>
    </row>
    <row r="85" spans="1:13" ht="1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8"/>
      <c r="L85" s="28"/>
      <c r="M85" s="28"/>
    </row>
    <row r="86" spans="1:13" ht="1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8"/>
      <c r="L86" s="28"/>
      <c r="M86" s="28"/>
    </row>
    <row r="87" spans="1:13" ht="1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8"/>
      <c r="L87" s="28"/>
      <c r="M87" s="28"/>
    </row>
    <row r="88" spans="1:13" ht="1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8"/>
      <c r="L88" s="28"/>
      <c r="M88" s="28"/>
    </row>
    <row r="89" spans="1:13" ht="1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8"/>
      <c r="L89" s="28"/>
      <c r="M89" s="28"/>
    </row>
    <row r="90" spans="1:13" ht="1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8"/>
      <c r="L90" s="28"/>
      <c r="M90" s="28"/>
    </row>
    <row r="91" spans="1:13" ht="1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8"/>
      <c r="L91" s="28"/>
      <c r="M91" s="28"/>
    </row>
    <row r="92" spans="1:13" ht="1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8"/>
      <c r="L92" s="28"/>
      <c r="M92" s="28"/>
    </row>
    <row r="93" spans="1:13" ht="1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8"/>
      <c r="L93" s="28"/>
      <c r="M93" s="28"/>
    </row>
    <row r="94" spans="1:13" ht="1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8"/>
      <c r="L94" s="28"/>
      <c r="M94" s="28"/>
    </row>
    <row r="95" spans="1:13" ht="1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8"/>
      <c r="L95" s="28"/>
      <c r="M95" s="28"/>
    </row>
    <row r="96" spans="1:13" ht="1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8"/>
      <c r="L96" s="28"/>
      <c r="M96" s="28"/>
    </row>
    <row r="97" spans="1:13" ht="1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8"/>
      <c r="L97" s="28"/>
      <c r="M97" s="28"/>
    </row>
    <row r="98" spans="1:13" ht="1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8"/>
      <c r="L98" s="28"/>
      <c r="M98" s="28"/>
    </row>
    <row r="99" spans="1:13" ht="1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8"/>
      <c r="L99" s="28"/>
      <c r="M99" s="28"/>
    </row>
    <row r="100" spans="1:13" ht="1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8"/>
      <c r="L100" s="28"/>
      <c r="M100" s="28"/>
    </row>
    <row r="101" spans="1:13" ht="1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8"/>
      <c r="L101" s="28"/>
      <c r="M101" s="28"/>
    </row>
    <row r="102" spans="1:13" ht="15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8"/>
      <c r="L102" s="28"/>
      <c r="M102" s="28"/>
    </row>
    <row r="103" spans="1:13" ht="15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8"/>
      <c r="L103" s="28"/>
      <c r="M103" s="28"/>
    </row>
    <row r="104" spans="1:13" ht="15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8"/>
      <c r="L104" s="28"/>
      <c r="M104" s="28"/>
    </row>
    <row r="105" spans="1:13" ht="15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8"/>
      <c r="L105" s="28"/>
      <c r="M105" s="28"/>
    </row>
    <row r="106" spans="1:13" ht="15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8"/>
      <c r="L106" s="28"/>
      <c r="M106" s="28"/>
    </row>
    <row r="107" spans="1:13" ht="15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8"/>
      <c r="L107" s="28"/>
      <c r="M107" s="28"/>
    </row>
    <row r="108" spans="1:13" ht="15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8"/>
      <c r="L108" s="28"/>
      <c r="M108" s="28"/>
    </row>
    <row r="109" spans="1:13" ht="15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8"/>
      <c r="L109" s="28"/>
      <c r="M109" s="28"/>
    </row>
    <row r="110" spans="1:13" ht="15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8"/>
      <c r="L110" s="28"/>
      <c r="M110" s="28"/>
    </row>
    <row r="111" spans="1:13" ht="15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8"/>
      <c r="L111" s="28"/>
      <c r="M111" s="28"/>
    </row>
    <row r="112" spans="1:13" ht="15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8"/>
      <c r="L112" s="28"/>
      <c r="M112" s="28"/>
    </row>
    <row r="113" spans="1:13" ht="15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8"/>
      <c r="L113" s="28"/>
      <c r="M113" s="28"/>
    </row>
    <row r="114" spans="1:13" ht="15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8"/>
      <c r="L114" s="28"/>
      <c r="M114" s="28"/>
    </row>
    <row r="115" spans="1:13" ht="1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8"/>
      <c r="L115" s="28"/>
      <c r="M115" s="28"/>
    </row>
    <row r="116" spans="1:13" ht="15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8"/>
      <c r="L116" s="28"/>
      <c r="M116" s="28"/>
    </row>
    <row r="117" spans="1:13" ht="15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8"/>
      <c r="L117" s="28"/>
      <c r="M117" s="28"/>
    </row>
    <row r="118" spans="1:13" ht="15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8"/>
      <c r="L118" s="28"/>
      <c r="M118" s="28"/>
    </row>
    <row r="119" spans="1:13" ht="15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8"/>
      <c r="L119" s="28"/>
      <c r="M119" s="28"/>
    </row>
    <row r="120" spans="1:13" ht="15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8"/>
      <c r="L120" s="28"/>
      <c r="M120" s="28"/>
    </row>
    <row r="121" spans="1:13" ht="15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8"/>
      <c r="L121" s="28"/>
      <c r="M121" s="28"/>
    </row>
    <row r="122" spans="1:13" ht="15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8"/>
      <c r="L122" s="28"/>
      <c r="M122" s="28"/>
    </row>
    <row r="123" spans="1:13" ht="15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8"/>
      <c r="L123" s="28"/>
      <c r="M123" s="28"/>
    </row>
    <row r="124" spans="1:13" ht="15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8"/>
      <c r="L124" s="28"/>
      <c r="M124" s="28"/>
    </row>
    <row r="125" spans="1:13" ht="15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8"/>
      <c r="L125" s="28"/>
      <c r="M125" s="28"/>
    </row>
    <row r="126" spans="1:13" ht="15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8"/>
      <c r="L126" s="28"/>
      <c r="M126" s="28"/>
    </row>
    <row r="127" spans="1:13" ht="15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8"/>
      <c r="L127" s="28"/>
      <c r="M127" s="28"/>
    </row>
    <row r="128" spans="1:13" ht="15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8"/>
      <c r="L128" s="28"/>
      <c r="M128" s="28"/>
    </row>
    <row r="129" spans="1:13" ht="15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8"/>
      <c r="L129" s="28"/>
      <c r="M129" s="28"/>
    </row>
    <row r="130" spans="1:13" ht="15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8"/>
      <c r="L130" s="28"/>
      <c r="M130" s="28"/>
    </row>
    <row r="131" spans="1:13" ht="15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8"/>
      <c r="L131" s="28"/>
      <c r="M131" s="28"/>
    </row>
    <row r="132" spans="1:13" ht="15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8"/>
      <c r="L132" s="28"/>
      <c r="M132" s="28"/>
    </row>
    <row r="133" spans="1:13" ht="15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8"/>
      <c r="L133" s="28"/>
      <c r="M133" s="28"/>
    </row>
    <row r="134" spans="1:13" ht="15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8"/>
      <c r="L134" s="28"/>
      <c r="M134" s="28"/>
    </row>
    <row r="135" spans="1:13" ht="15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8"/>
      <c r="L135" s="28"/>
      <c r="M135" s="28"/>
    </row>
    <row r="136" spans="1:13" ht="15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8"/>
      <c r="L136" s="28"/>
      <c r="M136" s="28"/>
    </row>
    <row r="137" spans="1:13" ht="15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8"/>
      <c r="L137" s="28"/>
      <c r="M137" s="28"/>
    </row>
    <row r="138" spans="1:13" ht="15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8"/>
      <c r="L138" s="28"/>
      <c r="M138" s="28"/>
    </row>
    <row r="139" spans="1:13" ht="15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8"/>
      <c r="L139" s="28"/>
      <c r="M139" s="28"/>
    </row>
    <row r="140" spans="1:13" ht="15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8"/>
      <c r="L140" s="28"/>
      <c r="M140" s="28"/>
    </row>
  </sheetData>
  <sheetProtection selectLockedCells="1" selectUnlockedCells="1"/>
  <mergeCells count="1">
    <mergeCell ref="A2:J2"/>
  </mergeCells>
  <printOptions/>
  <pageMargins left="0.4" right="0.35" top="0.7201388888888889" bottom="0.8201388888888889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F4" sqref="F4:G17"/>
    </sheetView>
  </sheetViews>
  <sheetFormatPr defaultColWidth="9.00390625" defaultRowHeight="12.75"/>
  <cols>
    <col min="1" max="1" width="4.375" style="0" customWidth="1"/>
    <col min="2" max="2" width="49.375" style="0" customWidth="1"/>
    <col min="3" max="3" width="5.75390625" style="0" customWidth="1"/>
    <col min="4" max="4" width="12.00390625" style="0" customWidth="1"/>
    <col min="5" max="5" width="6.875" style="0" customWidth="1"/>
    <col min="6" max="6" width="10.25390625" style="0" customWidth="1"/>
    <col min="7" max="7" width="5.75390625" style="0" customWidth="1"/>
    <col min="8" max="8" width="11.25390625" style="0" customWidth="1"/>
    <col min="9" max="9" width="9.875" style="0" customWidth="1"/>
    <col min="10" max="10" width="11.125" style="0" customWidth="1"/>
    <col min="11" max="11" width="13.25390625" style="0" customWidth="1"/>
  </cols>
  <sheetData>
    <row r="1" spans="1:11" ht="22.5">
      <c r="A1" s="15"/>
      <c r="B1" s="15"/>
      <c r="C1" s="15"/>
      <c r="D1" s="15"/>
      <c r="E1" s="15"/>
      <c r="F1" s="36"/>
      <c r="G1" s="36"/>
      <c r="H1" s="36" t="s">
        <v>78</v>
      </c>
      <c r="I1" s="36"/>
      <c r="J1" s="36"/>
      <c r="K1" s="16"/>
    </row>
    <row r="2" spans="1:11" ht="22.5">
      <c r="A2" s="52" t="s">
        <v>66</v>
      </c>
      <c r="B2" s="52"/>
      <c r="C2" s="52"/>
      <c r="D2" s="52"/>
      <c r="E2" s="52"/>
      <c r="F2" s="52"/>
      <c r="G2" s="52"/>
      <c r="H2" s="52"/>
      <c r="I2" s="52"/>
      <c r="J2" s="52"/>
      <c r="K2" s="16"/>
    </row>
    <row r="3" spans="1:11" ht="62.25" customHeight="1">
      <c r="A3" s="17" t="s">
        <v>0</v>
      </c>
      <c r="B3" s="17" t="s">
        <v>1</v>
      </c>
      <c r="C3" s="17" t="s">
        <v>2</v>
      </c>
      <c r="D3" s="18" t="s">
        <v>19</v>
      </c>
      <c r="E3" s="17" t="s">
        <v>4</v>
      </c>
      <c r="F3" s="18" t="s">
        <v>5</v>
      </c>
      <c r="G3" s="17" t="s">
        <v>6</v>
      </c>
      <c r="H3" s="18" t="s">
        <v>7</v>
      </c>
      <c r="I3" s="18" t="s">
        <v>8</v>
      </c>
      <c r="J3" s="18" t="s">
        <v>9</v>
      </c>
      <c r="K3" s="18" t="s">
        <v>10</v>
      </c>
    </row>
    <row r="4" spans="1:11" ht="66.75" customHeight="1">
      <c r="A4" s="17">
        <v>1</v>
      </c>
      <c r="B4" s="19" t="s">
        <v>32</v>
      </c>
      <c r="C4" s="20" t="s">
        <v>15</v>
      </c>
      <c r="D4" s="20"/>
      <c r="E4" s="20">
        <v>1700</v>
      </c>
      <c r="F4" s="30"/>
      <c r="G4" s="33"/>
      <c r="H4" s="30">
        <f>(F4*G4)+F4</f>
        <v>0</v>
      </c>
      <c r="I4" s="30">
        <f>(E4*F4)</f>
        <v>0</v>
      </c>
      <c r="J4" s="30">
        <f>(I4*G4)+I4</f>
        <v>0</v>
      </c>
      <c r="K4" s="20" t="s">
        <v>33</v>
      </c>
    </row>
    <row r="5" spans="1:11" ht="63">
      <c r="A5" s="17">
        <v>2</v>
      </c>
      <c r="B5" s="19" t="s">
        <v>34</v>
      </c>
      <c r="C5" s="20" t="s">
        <v>15</v>
      </c>
      <c r="D5" s="20"/>
      <c r="E5" s="20">
        <v>1600</v>
      </c>
      <c r="F5" s="30"/>
      <c r="G5" s="33"/>
      <c r="H5" s="30">
        <f aca="true" t="shared" si="0" ref="H5:H17">(F5*G5)+F5</f>
        <v>0</v>
      </c>
      <c r="I5" s="30">
        <f aca="true" t="shared" si="1" ref="I5:I17">(E5*F5)</f>
        <v>0</v>
      </c>
      <c r="J5" s="30">
        <f aca="true" t="shared" si="2" ref="J5:J17">(I5*G5)+I5</f>
        <v>0</v>
      </c>
      <c r="K5" s="20" t="s">
        <v>35</v>
      </c>
    </row>
    <row r="6" spans="1:11" ht="15.75">
      <c r="A6" s="17">
        <v>3</v>
      </c>
      <c r="B6" s="20" t="s">
        <v>36</v>
      </c>
      <c r="C6" s="20" t="s">
        <v>15</v>
      </c>
      <c r="D6" s="20"/>
      <c r="E6" s="20">
        <v>75</v>
      </c>
      <c r="F6" s="30"/>
      <c r="G6" s="33"/>
      <c r="H6" s="30">
        <f t="shared" si="0"/>
        <v>0</v>
      </c>
      <c r="I6" s="30">
        <f t="shared" si="1"/>
        <v>0</v>
      </c>
      <c r="J6" s="30">
        <f t="shared" si="2"/>
        <v>0</v>
      </c>
      <c r="K6" s="20" t="s">
        <v>33</v>
      </c>
    </row>
    <row r="7" spans="1:11" ht="15.75">
      <c r="A7" s="17">
        <v>4</v>
      </c>
      <c r="B7" s="20" t="s">
        <v>37</v>
      </c>
      <c r="C7" s="20" t="s">
        <v>15</v>
      </c>
      <c r="D7" s="20"/>
      <c r="E7" s="20">
        <v>2448</v>
      </c>
      <c r="F7" s="30"/>
      <c r="G7" s="33"/>
      <c r="H7" s="30">
        <f t="shared" si="0"/>
        <v>0</v>
      </c>
      <c r="I7" s="30">
        <f t="shared" si="1"/>
        <v>0</v>
      </c>
      <c r="J7" s="30">
        <f t="shared" si="2"/>
        <v>0</v>
      </c>
      <c r="K7" s="20" t="s">
        <v>33</v>
      </c>
    </row>
    <row r="8" spans="1:11" ht="15.75">
      <c r="A8" s="17">
        <v>5</v>
      </c>
      <c r="B8" s="20" t="s">
        <v>38</v>
      </c>
      <c r="C8" s="20" t="s">
        <v>15</v>
      </c>
      <c r="D8" s="20"/>
      <c r="E8" s="20">
        <v>600</v>
      </c>
      <c r="F8" s="30"/>
      <c r="G8" s="33"/>
      <c r="H8" s="30">
        <f t="shared" si="0"/>
        <v>0</v>
      </c>
      <c r="I8" s="30">
        <f t="shared" si="1"/>
        <v>0</v>
      </c>
      <c r="J8" s="30">
        <f t="shared" si="2"/>
        <v>0</v>
      </c>
      <c r="K8" s="20" t="s">
        <v>39</v>
      </c>
    </row>
    <row r="9" spans="1:11" ht="15.75">
      <c r="A9" s="17">
        <v>6</v>
      </c>
      <c r="B9" s="20" t="s">
        <v>40</v>
      </c>
      <c r="C9" s="20" t="s">
        <v>15</v>
      </c>
      <c r="D9" s="20"/>
      <c r="E9" s="20">
        <v>600</v>
      </c>
      <c r="F9" s="30"/>
      <c r="G9" s="33"/>
      <c r="H9" s="30">
        <f t="shared" si="0"/>
        <v>0</v>
      </c>
      <c r="I9" s="30">
        <f t="shared" si="1"/>
        <v>0</v>
      </c>
      <c r="J9" s="30">
        <f t="shared" si="2"/>
        <v>0</v>
      </c>
      <c r="K9" s="20" t="s">
        <v>39</v>
      </c>
    </row>
    <row r="10" spans="1:11" ht="31.5">
      <c r="A10" s="17">
        <v>7</v>
      </c>
      <c r="B10" s="19" t="s">
        <v>41</v>
      </c>
      <c r="C10" s="20" t="s">
        <v>15</v>
      </c>
      <c r="D10" s="20"/>
      <c r="E10" s="20">
        <v>250</v>
      </c>
      <c r="F10" s="30"/>
      <c r="G10" s="33"/>
      <c r="H10" s="30">
        <f t="shared" si="0"/>
        <v>0</v>
      </c>
      <c r="I10" s="30">
        <f t="shared" si="1"/>
        <v>0</v>
      </c>
      <c r="J10" s="30">
        <f t="shared" si="2"/>
        <v>0</v>
      </c>
      <c r="K10" s="20" t="s">
        <v>42</v>
      </c>
    </row>
    <row r="11" spans="1:11" ht="47.25">
      <c r="A11" s="17">
        <v>8</v>
      </c>
      <c r="B11" s="19" t="s">
        <v>43</v>
      </c>
      <c r="C11" s="20" t="s">
        <v>12</v>
      </c>
      <c r="D11" s="20"/>
      <c r="E11" s="20">
        <v>2</v>
      </c>
      <c r="F11" s="30"/>
      <c r="G11" s="33"/>
      <c r="H11" s="30">
        <f t="shared" si="0"/>
        <v>0</v>
      </c>
      <c r="I11" s="30">
        <f t="shared" si="1"/>
        <v>0</v>
      </c>
      <c r="J11" s="30">
        <f t="shared" si="2"/>
        <v>0</v>
      </c>
      <c r="K11" s="20" t="s">
        <v>44</v>
      </c>
    </row>
    <row r="12" spans="1:11" ht="31.5" customHeight="1">
      <c r="A12" s="17">
        <v>9</v>
      </c>
      <c r="B12" s="19" t="s">
        <v>45</v>
      </c>
      <c r="C12" s="20" t="s">
        <v>15</v>
      </c>
      <c r="D12" s="20"/>
      <c r="E12" s="20">
        <v>200</v>
      </c>
      <c r="F12" s="30"/>
      <c r="G12" s="33"/>
      <c r="H12" s="30">
        <f t="shared" si="0"/>
        <v>0</v>
      </c>
      <c r="I12" s="30">
        <f t="shared" si="1"/>
        <v>0</v>
      </c>
      <c r="J12" s="30">
        <f t="shared" si="2"/>
        <v>0</v>
      </c>
      <c r="K12" s="20" t="s">
        <v>46</v>
      </c>
    </row>
    <row r="13" spans="1:11" ht="30.75" customHeight="1">
      <c r="A13" s="17">
        <v>10</v>
      </c>
      <c r="B13" s="19" t="s">
        <v>47</v>
      </c>
      <c r="C13" s="20" t="s">
        <v>15</v>
      </c>
      <c r="D13" s="20"/>
      <c r="E13" s="20">
        <v>20</v>
      </c>
      <c r="F13" s="30"/>
      <c r="G13" s="33"/>
      <c r="H13" s="30">
        <f t="shared" si="0"/>
        <v>0</v>
      </c>
      <c r="I13" s="30">
        <f t="shared" si="1"/>
        <v>0</v>
      </c>
      <c r="J13" s="30">
        <f t="shared" si="2"/>
        <v>0</v>
      </c>
      <c r="K13" s="20" t="s">
        <v>48</v>
      </c>
    </row>
    <row r="14" spans="1:11" ht="15.75" customHeight="1">
      <c r="A14" s="17">
        <v>11</v>
      </c>
      <c r="B14" s="19" t="s">
        <v>49</v>
      </c>
      <c r="C14" s="20" t="s">
        <v>15</v>
      </c>
      <c r="D14" s="20"/>
      <c r="E14" s="20">
        <v>15</v>
      </c>
      <c r="F14" s="30"/>
      <c r="G14" s="33"/>
      <c r="H14" s="30">
        <f t="shared" si="0"/>
        <v>0</v>
      </c>
      <c r="I14" s="30">
        <f t="shared" si="1"/>
        <v>0</v>
      </c>
      <c r="J14" s="30">
        <f t="shared" si="2"/>
        <v>0</v>
      </c>
      <c r="K14" s="20" t="s">
        <v>48</v>
      </c>
    </row>
    <row r="15" spans="1:11" ht="15" customHeight="1">
      <c r="A15" s="17">
        <v>12</v>
      </c>
      <c r="B15" s="19" t="s">
        <v>50</v>
      </c>
      <c r="C15" s="20" t="s">
        <v>15</v>
      </c>
      <c r="D15" s="20"/>
      <c r="E15" s="20">
        <v>130</v>
      </c>
      <c r="F15" s="30"/>
      <c r="G15" s="33"/>
      <c r="H15" s="30">
        <f t="shared" si="0"/>
        <v>0</v>
      </c>
      <c r="I15" s="30">
        <f t="shared" si="1"/>
        <v>0</v>
      </c>
      <c r="J15" s="30">
        <f t="shared" si="2"/>
        <v>0</v>
      </c>
      <c r="K15" s="20" t="s">
        <v>48</v>
      </c>
    </row>
    <row r="16" spans="1:11" ht="15.75">
      <c r="A16" s="17">
        <v>13</v>
      </c>
      <c r="B16" s="19" t="s">
        <v>51</v>
      </c>
      <c r="C16" s="20" t="s">
        <v>15</v>
      </c>
      <c r="D16" s="20"/>
      <c r="E16" s="20">
        <v>8</v>
      </c>
      <c r="F16" s="30"/>
      <c r="G16" s="33"/>
      <c r="H16" s="30">
        <f t="shared" si="0"/>
        <v>0</v>
      </c>
      <c r="I16" s="30">
        <f t="shared" si="1"/>
        <v>0</v>
      </c>
      <c r="J16" s="30">
        <f t="shared" si="2"/>
        <v>0</v>
      </c>
      <c r="K16" s="20" t="s">
        <v>44</v>
      </c>
    </row>
    <row r="17" spans="1:11" ht="78.75">
      <c r="A17" s="17">
        <v>14</v>
      </c>
      <c r="B17" s="19" t="s">
        <v>52</v>
      </c>
      <c r="C17" s="20" t="s">
        <v>15</v>
      </c>
      <c r="D17" s="20"/>
      <c r="E17" s="20">
        <v>730</v>
      </c>
      <c r="F17" s="30"/>
      <c r="G17" s="33"/>
      <c r="H17" s="30">
        <f t="shared" si="0"/>
        <v>0</v>
      </c>
      <c r="I17" s="30">
        <f t="shared" si="1"/>
        <v>0</v>
      </c>
      <c r="J17" s="30">
        <f t="shared" si="2"/>
        <v>0</v>
      </c>
      <c r="K17" s="20" t="s">
        <v>33</v>
      </c>
    </row>
    <row r="18" spans="1:11" ht="15.75">
      <c r="A18" s="20"/>
      <c r="B18" s="21" t="s">
        <v>17</v>
      </c>
      <c r="C18" s="22"/>
      <c r="D18" s="22"/>
      <c r="E18" s="22"/>
      <c r="F18" s="32"/>
      <c r="G18" s="32"/>
      <c r="H18" s="32"/>
      <c r="I18" s="37">
        <f>SUM(I4:I17)</f>
        <v>0</v>
      </c>
      <c r="J18" s="42">
        <f>SUM(J4:J17)</f>
        <v>0</v>
      </c>
      <c r="K18" s="20"/>
    </row>
    <row r="19" spans="1:11" ht="15.75">
      <c r="A19" s="16"/>
      <c r="B19" s="16"/>
      <c r="C19" s="16"/>
      <c r="D19" s="16"/>
      <c r="E19" s="16"/>
      <c r="F19" s="16"/>
      <c r="G19" s="16"/>
      <c r="H19" s="16" t="s">
        <v>77</v>
      </c>
      <c r="I19" s="38">
        <f>J18-I18</f>
        <v>0</v>
      </c>
      <c r="J19" s="16"/>
      <c r="K19" s="16"/>
    </row>
    <row r="20" spans="1:11" ht="15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15.75">
      <c r="A21" s="16"/>
      <c r="B21" s="16" t="s">
        <v>53</v>
      </c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15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15.7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15.7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</row>
  </sheetData>
  <sheetProtection selectLockedCells="1" selectUnlockedCells="1"/>
  <mergeCells count="1">
    <mergeCell ref="A2:J2"/>
  </mergeCells>
  <printOptions/>
  <pageMargins left="0.4" right="0.35" top="0.7201388888888889" bottom="0.8201388888888889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33"/>
  <sheetViews>
    <sheetView workbookViewId="0" topLeftCell="A1">
      <selection activeCell="F6" sqref="F6:G7"/>
    </sheetView>
  </sheetViews>
  <sheetFormatPr defaultColWidth="9.00390625" defaultRowHeight="12.75"/>
  <cols>
    <col min="1" max="1" width="4.25390625" style="0" customWidth="1"/>
    <col min="2" max="2" width="50.875" style="0" customWidth="1"/>
    <col min="3" max="3" width="4.375" style="0" customWidth="1"/>
    <col min="4" max="4" width="11.875" style="0" customWidth="1"/>
    <col min="5" max="5" width="8.75390625" style="0" customWidth="1"/>
    <col min="6" max="6" width="10.125" style="0" customWidth="1"/>
    <col min="7" max="7" width="6.00390625" style="0" customWidth="1"/>
    <col min="8" max="8" width="11.625" style="0" customWidth="1"/>
    <col min="9" max="9" width="9.625" style="0" customWidth="1"/>
    <col min="11" max="11" width="13.625" style="0" customWidth="1"/>
  </cols>
  <sheetData>
    <row r="2" ht="12.75">
      <c r="I2" t="s">
        <v>80</v>
      </c>
    </row>
    <row r="3" spans="1:18" ht="23.25" customHeight="1">
      <c r="A3" s="53" t="s">
        <v>67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1"/>
      <c r="M3" s="1"/>
      <c r="N3" s="1"/>
      <c r="O3" s="1"/>
      <c r="P3" s="1"/>
      <c r="Q3" s="1"/>
      <c r="R3" s="2"/>
    </row>
    <row r="4" spans="1:17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63">
      <c r="A5" s="4" t="s">
        <v>0</v>
      </c>
      <c r="B5" s="4" t="s">
        <v>1</v>
      </c>
      <c r="C5" s="4" t="s">
        <v>2</v>
      </c>
      <c r="D5" s="5" t="s">
        <v>3</v>
      </c>
      <c r="E5" s="5" t="s">
        <v>4</v>
      </c>
      <c r="F5" s="5" t="s">
        <v>5</v>
      </c>
      <c r="G5" s="4" t="s">
        <v>6</v>
      </c>
      <c r="H5" s="5" t="s">
        <v>7</v>
      </c>
      <c r="I5" s="5" t="s">
        <v>8</v>
      </c>
      <c r="J5" s="5" t="s">
        <v>9</v>
      </c>
      <c r="K5" s="4" t="s">
        <v>10</v>
      </c>
      <c r="L5" s="3"/>
      <c r="M5" s="3"/>
      <c r="N5" s="3"/>
      <c r="O5" s="3"/>
      <c r="P5" s="3"/>
      <c r="Q5" s="3"/>
    </row>
    <row r="6" spans="1:17" ht="78.75">
      <c r="A6" s="6">
        <v>1</v>
      </c>
      <c r="B6" s="7" t="s">
        <v>11</v>
      </c>
      <c r="C6" s="6" t="s">
        <v>12</v>
      </c>
      <c r="D6" s="6"/>
      <c r="E6" s="6">
        <v>340</v>
      </c>
      <c r="F6" s="31"/>
      <c r="G6" s="40"/>
      <c r="H6" s="31">
        <f>(F6*G6)+F6</f>
        <v>0</v>
      </c>
      <c r="I6" s="31">
        <f>(E6*F6)</f>
        <v>0</v>
      </c>
      <c r="J6" s="31">
        <f>(I6*G6)+I6</f>
        <v>0</v>
      </c>
      <c r="K6" s="6" t="s">
        <v>13</v>
      </c>
      <c r="L6" s="3"/>
      <c r="M6" s="3"/>
      <c r="N6" s="3"/>
      <c r="O6" s="3"/>
      <c r="P6" s="3"/>
      <c r="Q6" s="3"/>
    </row>
    <row r="7" spans="1:17" ht="31.5">
      <c r="A7" s="6">
        <v>2</v>
      </c>
      <c r="B7" s="7" t="s">
        <v>14</v>
      </c>
      <c r="C7" s="6" t="s">
        <v>15</v>
      </c>
      <c r="D7" s="6"/>
      <c r="E7" s="6">
        <v>400</v>
      </c>
      <c r="F7" s="31"/>
      <c r="G7" s="40"/>
      <c r="H7" s="31">
        <f>(F7*G7)+F7</f>
        <v>0</v>
      </c>
      <c r="I7" s="31">
        <f>(E7*F7)</f>
        <v>0</v>
      </c>
      <c r="J7" s="31">
        <f>(I7*G7)+I7</f>
        <v>0</v>
      </c>
      <c r="K7" s="6" t="s">
        <v>16</v>
      </c>
      <c r="L7" s="3"/>
      <c r="M7" s="3"/>
      <c r="N7" s="3"/>
      <c r="O7" s="3"/>
      <c r="P7" s="3"/>
      <c r="Q7" s="3"/>
    </row>
    <row r="8" spans="1:17" ht="15.75">
      <c r="A8" s="6"/>
      <c r="B8" s="8" t="s">
        <v>17</v>
      </c>
      <c r="C8" s="8"/>
      <c r="D8" s="8"/>
      <c r="E8" s="8"/>
      <c r="F8" s="39"/>
      <c r="G8" s="39"/>
      <c r="H8" s="39"/>
      <c r="I8" s="39">
        <f>SUM(I6:I7)</f>
        <v>0</v>
      </c>
      <c r="J8" s="41">
        <f>SUM(J6:J7)</f>
        <v>0</v>
      </c>
      <c r="K8" s="9"/>
      <c r="L8" s="3"/>
      <c r="M8" s="3"/>
      <c r="N8" s="3"/>
      <c r="O8" s="3"/>
      <c r="P8" s="3"/>
      <c r="Q8" s="3"/>
    </row>
    <row r="9" spans="1:17" ht="15.75">
      <c r="A9" s="3"/>
      <c r="B9" s="3"/>
      <c r="C9" s="3"/>
      <c r="D9" s="3"/>
      <c r="E9" s="3"/>
      <c r="F9" s="10"/>
      <c r="G9" s="10"/>
      <c r="H9" s="10" t="s">
        <v>79</v>
      </c>
      <c r="I9" s="10">
        <f>J8-I8</f>
        <v>0</v>
      </c>
      <c r="J9" s="10"/>
      <c r="K9" s="3"/>
      <c r="L9" s="3"/>
      <c r="M9" s="3"/>
      <c r="N9" s="3"/>
      <c r="O9" s="3"/>
      <c r="P9" s="3"/>
      <c r="Q9" s="3"/>
    </row>
    <row r="10" spans="1:17" ht="15.75">
      <c r="A10" s="3"/>
      <c r="B10" s="3"/>
      <c r="C10" s="3"/>
      <c r="D10" s="3"/>
      <c r="E10" s="3"/>
      <c r="F10" s="10"/>
      <c r="G10" s="10"/>
      <c r="H10" s="10"/>
      <c r="I10" s="10"/>
      <c r="J10" s="10"/>
      <c r="K10" s="3"/>
      <c r="L10" s="3"/>
      <c r="M10" s="3"/>
      <c r="N10" s="3"/>
      <c r="O10" s="3"/>
      <c r="P10" s="3"/>
      <c r="Q10" s="3"/>
    </row>
    <row r="11" spans="1:17" ht="15.75">
      <c r="A11" s="3"/>
      <c r="B11" s="11"/>
      <c r="C11" s="3"/>
      <c r="D11" s="3"/>
      <c r="E11" s="3"/>
      <c r="F11" s="10"/>
      <c r="G11" s="10"/>
      <c r="H11" s="10"/>
      <c r="I11" s="10"/>
      <c r="J11" s="10"/>
      <c r="K11" s="3"/>
      <c r="L11" s="3"/>
      <c r="M11" s="3"/>
      <c r="N11" s="3"/>
      <c r="O11" s="3"/>
      <c r="P11" s="3"/>
      <c r="Q11" s="3"/>
    </row>
    <row r="12" spans="1:17" ht="15.75">
      <c r="A12" s="3"/>
      <c r="B12" s="3"/>
      <c r="C12" s="3"/>
      <c r="D12" s="3"/>
      <c r="E12" s="3"/>
      <c r="F12" s="10"/>
      <c r="G12" s="10"/>
      <c r="H12" s="10"/>
      <c r="I12" s="10"/>
      <c r="J12" s="10"/>
      <c r="K12" s="3"/>
      <c r="L12" s="3"/>
      <c r="M12" s="3"/>
      <c r="N12" s="3"/>
      <c r="O12" s="3"/>
      <c r="P12" s="3"/>
      <c r="Q12" s="3"/>
    </row>
    <row r="13" spans="1:17" ht="15.75">
      <c r="A13" s="3"/>
      <c r="B13" s="3" t="s">
        <v>18</v>
      </c>
      <c r="C13" s="3"/>
      <c r="D13" s="3"/>
      <c r="E13" s="3"/>
      <c r="F13" s="10"/>
      <c r="G13" s="10"/>
      <c r="H13" s="10"/>
      <c r="I13" s="10"/>
      <c r="J13" s="10"/>
      <c r="K13" s="3"/>
      <c r="L13" s="3"/>
      <c r="M13" s="3"/>
      <c r="N13" s="3"/>
      <c r="O13" s="3"/>
      <c r="P13" s="3"/>
      <c r="Q13" s="3"/>
    </row>
    <row r="14" spans="1:17" ht="15.75">
      <c r="A14" s="3"/>
      <c r="B14" s="3"/>
      <c r="C14" s="3"/>
      <c r="D14" s="3"/>
      <c r="E14" s="3"/>
      <c r="F14" s="10"/>
      <c r="G14" s="10"/>
      <c r="H14" s="10"/>
      <c r="I14" s="10"/>
      <c r="J14" s="10"/>
      <c r="K14" s="3"/>
      <c r="L14" s="3"/>
      <c r="M14" s="3"/>
      <c r="N14" s="3"/>
      <c r="O14" s="3"/>
      <c r="P14" s="3"/>
      <c r="Q14" s="3"/>
    </row>
    <row r="15" spans="1:17" ht="15.75">
      <c r="A15" s="3"/>
      <c r="B15" s="3"/>
      <c r="C15" s="3"/>
      <c r="D15" s="3"/>
      <c r="E15" s="3"/>
      <c r="F15" s="10"/>
      <c r="G15" s="10"/>
      <c r="H15" s="10"/>
      <c r="I15" s="10"/>
      <c r="J15" s="10"/>
      <c r="K15" s="3"/>
      <c r="L15" s="3"/>
      <c r="M15" s="3"/>
      <c r="N15" s="3"/>
      <c r="O15" s="3"/>
      <c r="P15" s="3"/>
      <c r="Q15" s="3"/>
    </row>
    <row r="16" spans="1:17" ht="15.75">
      <c r="A16" s="3"/>
      <c r="B16" s="3"/>
      <c r="C16" s="3"/>
      <c r="D16" s="3"/>
      <c r="E16" s="3"/>
      <c r="F16" s="10"/>
      <c r="G16" s="10"/>
      <c r="H16" s="10"/>
      <c r="I16" s="10"/>
      <c r="J16" s="10"/>
      <c r="K16" s="3"/>
      <c r="L16" s="3"/>
      <c r="M16" s="3"/>
      <c r="N16" s="3"/>
      <c r="O16" s="3"/>
      <c r="P16" s="3"/>
      <c r="Q16" s="3"/>
    </row>
    <row r="17" spans="1:17" ht="15.75">
      <c r="A17" s="3"/>
      <c r="B17" s="3"/>
      <c r="C17" s="3"/>
      <c r="D17" s="3"/>
      <c r="E17" s="3"/>
      <c r="F17" s="10"/>
      <c r="G17" s="10"/>
      <c r="H17" s="10"/>
      <c r="I17" s="10"/>
      <c r="J17" s="10"/>
      <c r="K17" s="3"/>
      <c r="L17" s="3"/>
      <c r="M17" s="3"/>
      <c r="N17" s="3"/>
      <c r="O17" s="3"/>
      <c r="P17" s="3"/>
      <c r="Q17" s="3"/>
    </row>
    <row r="18" spans="1:17" ht="15.75">
      <c r="A18" s="3"/>
      <c r="B18" s="3"/>
      <c r="C18" s="3"/>
      <c r="D18" s="3"/>
      <c r="E18" s="3"/>
      <c r="F18" s="10"/>
      <c r="G18" s="10"/>
      <c r="H18" s="10"/>
      <c r="I18" s="10"/>
      <c r="J18" s="10"/>
      <c r="K18" s="3"/>
      <c r="L18" s="3"/>
      <c r="M18" s="3"/>
      <c r="N18" s="3"/>
      <c r="O18" s="3"/>
      <c r="P18" s="3"/>
      <c r="Q18" s="3"/>
    </row>
    <row r="19" spans="1:17" ht="15.75">
      <c r="A19" s="3"/>
      <c r="B19" s="3"/>
      <c r="C19" s="3"/>
      <c r="D19" s="3"/>
      <c r="E19" s="3"/>
      <c r="F19" s="10"/>
      <c r="G19" s="10"/>
      <c r="H19" s="10"/>
      <c r="I19" s="10"/>
      <c r="J19" s="10"/>
      <c r="K19" s="3"/>
      <c r="L19" s="3"/>
      <c r="M19" s="3"/>
      <c r="N19" s="3"/>
      <c r="O19" s="3"/>
      <c r="P19" s="3"/>
      <c r="Q19" s="3"/>
    </row>
    <row r="20" spans="1:17" ht="15.75">
      <c r="A20" s="3"/>
      <c r="B20" s="3"/>
      <c r="C20" s="3"/>
      <c r="D20" s="3"/>
      <c r="E20" s="3"/>
      <c r="F20" s="10"/>
      <c r="G20" s="10"/>
      <c r="H20" s="10"/>
      <c r="I20" s="10"/>
      <c r="J20" s="10"/>
      <c r="K20" s="3"/>
      <c r="L20" s="3"/>
      <c r="M20" s="3"/>
      <c r="N20" s="3"/>
      <c r="O20" s="3"/>
      <c r="P20" s="3"/>
      <c r="Q20" s="3"/>
    </row>
    <row r="21" spans="1:17" ht="15.75">
      <c r="A21" s="3"/>
      <c r="B21" s="3"/>
      <c r="C21" s="3"/>
      <c r="D21" s="3"/>
      <c r="E21" s="3"/>
      <c r="F21" s="10"/>
      <c r="G21" s="10"/>
      <c r="H21" s="10"/>
      <c r="I21" s="10"/>
      <c r="J21" s="10"/>
      <c r="K21" s="3"/>
      <c r="L21" s="3"/>
      <c r="M21" s="3"/>
      <c r="N21" s="3"/>
      <c r="O21" s="3"/>
      <c r="P21" s="3"/>
      <c r="Q21" s="3"/>
    </row>
    <row r="22" spans="1:17" ht="15.75">
      <c r="A22" s="3"/>
      <c r="B22" s="3"/>
      <c r="C22" s="3"/>
      <c r="D22" s="3"/>
      <c r="E22" s="3"/>
      <c r="F22" s="10"/>
      <c r="G22" s="10"/>
      <c r="H22" s="10"/>
      <c r="I22" s="10"/>
      <c r="J22" s="10"/>
      <c r="K22" s="3"/>
      <c r="L22" s="3"/>
      <c r="M22" s="3"/>
      <c r="N22" s="3"/>
      <c r="O22" s="3"/>
      <c r="P22" s="3"/>
      <c r="Q22" s="3"/>
    </row>
    <row r="23" spans="1:17" ht="15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5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5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ht="15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15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15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15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</sheetData>
  <sheetProtection selectLockedCells="1" selectUnlockedCells="1"/>
  <mergeCells count="1">
    <mergeCell ref="A3:K3"/>
  </mergeCells>
  <printOptions/>
  <pageMargins left="0.4" right="0.35" top="0.7201388888888889" bottom="0.8201388888888889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34"/>
  <sheetViews>
    <sheetView workbookViewId="0" topLeftCell="A1">
      <selection activeCell="B10" sqref="B10"/>
    </sheetView>
  </sheetViews>
  <sheetFormatPr defaultColWidth="9.00390625" defaultRowHeight="12.75"/>
  <cols>
    <col min="1" max="1" width="4.375" style="0" customWidth="1"/>
    <col min="2" max="2" width="51.375" style="0" customWidth="1"/>
    <col min="3" max="3" width="5.25390625" style="0" customWidth="1"/>
    <col min="4" max="4" width="11.875" style="0" customWidth="1"/>
    <col min="5" max="5" width="9.75390625" style="0" customWidth="1"/>
    <col min="6" max="6" width="10.375" style="0" customWidth="1"/>
    <col min="7" max="7" width="5.75390625" style="0" customWidth="1"/>
    <col min="8" max="8" width="11.125" style="0" customWidth="1"/>
    <col min="9" max="9" width="11.375" style="0" customWidth="1"/>
    <col min="10" max="10" width="10.00390625" style="0" customWidth="1"/>
    <col min="11" max="11" width="14.00390625" style="0" customWidth="1"/>
  </cols>
  <sheetData>
    <row r="2" ht="12.75">
      <c r="H2" t="s">
        <v>81</v>
      </c>
    </row>
    <row r="3" spans="1:18" ht="23.25">
      <c r="A3" s="53" t="s">
        <v>68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1"/>
      <c r="M3" s="1"/>
      <c r="N3" s="1"/>
      <c r="O3" s="12"/>
      <c r="P3" s="12"/>
      <c r="Q3" s="12"/>
      <c r="R3" s="12"/>
    </row>
    <row r="4" spans="1:1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63">
      <c r="A5" s="4" t="s">
        <v>0</v>
      </c>
      <c r="B5" s="4" t="s">
        <v>1</v>
      </c>
      <c r="C5" s="6" t="s">
        <v>2</v>
      </c>
      <c r="D5" s="5" t="s">
        <v>19</v>
      </c>
      <c r="E5" s="4" t="s">
        <v>4</v>
      </c>
      <c r="F5" s="5" t="s">
        <v>5</v>
      </c>
      <c r="G5" s="6" t="s">
        <v>6</v>
      </c>
      <c r="H5" s="5" t="s">
        <v>7</v>
      </c>
      <c r="I5" s="5" t="s">
        <v>8</v>
      </c>
      <c r="J5" s="5" t="s">
        <v>9</v>
      </c>
      <c r="K5" s="4" t="s">
        <v>10</v>
      </c>
      <c r="L5" s="3"/>
      <c r="M5" s="3"/>
      <c r="N5" s="3"/>
      <c r="O5" s="3"/>
      <c r="P5" s="3"/>
      <c r="Q5" s="3"/>
      <c r="R5" s="3"/>
    </row>
    <row r="6" spans="1:18" ht="47.25">
      <c r="A6" s="6">
        <v>1</v>
      </c>
      <c r="B6" s="7" t="s">
        <v>20</v>
      </c>
      <c r="C6" s="6" t="s">
        <v>15</v>
      </c>
      <c r="D6" s="6"/>
      <c r="E6" s="6">
        <v>600</v>
      </c>
      <c r="F6" s="31"/>
      <c r="G6" s="40"/>
      <c r="H6" s="31">
        <f>(F6*G6)+F6</f>
        <v>0</v>
      </c>
      <c r="I6" s="31">
        <f>(E6*F6)</f>
        <v>0</v>
      </c>
      <c r="J6" s="31">
        <f>(I6*G6)+I6</f>
        <v>0</v>
      </c>
      <c r="K6" s="6" t="s">
        <v>16</v>
      </c>
      <c r="L6" s="3"/>
      <c r="M6" s="3"/>
      <c r="N6" s="3"/>
      <c r="O6" s="3"/>
      <c r="P6" s="3"/>
      <c r="Q6" s="3"/>
      <c r="R6" s="3"/>
    </row>
    <row r="7" spans="1:18" ht="15.75">
      <c r="A7" s="6"/>
      <c r="B7" s="6" t="s">
        <v>17</v>
      </c>
      <c r="C7" s="6"/>
      <c r="D7" s="6"/>
      <c r="E7" s="6"/>
      <c r="F7" s="31"/>
      <c r="G7" s="31"/>
      <c r="H7" s="31"/>
      <c r="I7" s="31">
        <f>SUM(I6)</f>
        <v>0</v>
      </c>
      <c r="J7" s="44">
        <f>SUM(J6)</f>
        <v>0</v>
      </c>
      <c r="K7" s="6"/>
      <c r="L7" s="3"/>
      <c r="M7" s="3"/>
      <c r="N7" s="3"/>
      <c r="O7" s="3"/>
      <c r="P7" s="3"/>
      <c r="Q7" s="3"/>
      <c r="R7" s="3"/>
    </row>
    <row r="8" spans="1:18" ht="15.75">
      <c r="A8" s="3"/>
      <c r="B8" s="3"/>
      <c r="C8" s="3"/>
      <c r="D8" s="3"/>
      <c r="E8" s="3"/>
      <c r="F8" s="3"/>
      <c r="G8" s="3"/>
      <c r="H8" s="3" t="s">
        <v>79</v>
      </c>
      <c r="I8" s="43">
        <f>J7-I7</f>
        <v>0</v>
      </c>
      <c r="J8" s="3"/>
      <c r="K8" s="3"/>
      <c r="L8" s="3"/>
      <c r="M8" s="3"/>
      <c r="N8" s="3"/>
      <c r="O8" s="3"/>
      <c r="P8" s="3"/>
      <c r="Q8" s="3"/>
      <c r="R8" s="3"/>
    </row>
    <row r="9" spans="1:1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ht="15.75">
      <c r="A10" s="3"/>
      <c r="B10" s="3" t="s">
        <v>21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5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5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ht="15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ht="15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ht="15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ht="15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ht="15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t="15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ht="15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ht="15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15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ht="15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</sheetData>
  <sheetProtection selectLockedCells="1" selectUnlockedCells="1"/>
  <mergeCells count="1">
    <mergeCell ref="A3:K3"/>
  </mergeCells>
  <printOptions/>
  <pageMargins left="0.20972222222222223" right="0.1902777777777777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10"/>
  <sheetViews>
    <sheetView workbookViewId="0" topLeftCell="A1">
      <selection activeCell="B10" sqref="B10"/>
    </sheetView>
  </sheetViews>
  <sheetFormatPr defaultColWidth="9.00390625" defaultRowHeight="12.75"/>
  <cols>
    <col min="1" max="1" width="3.875" style="0" customWidth="1"/>
    <col min="2" max="2" width="55.625" style="0" customWidth="1"/>
    <col min="3" max="3" width="4.875" style="0" customWidth="1"/>
    <col min="4" max="4" width="11.75390625" style="0" customWidth="1"/>
    <col min="5" max="5" width="7.625" style="0" customWidth="1"/>
    <col min="6" max="6" width="9.875" style="0" customWidth="1"/>
    <col min="7" max="7" width="5.375" style="0" customWidth="1"/>
    <col min="8" max="8" width="10.875" style="0" customWidth="1"/>
    <col min="9" max="9" width="9.625" style="0" customWidth="1"/>
    <col min="11" max="11" width="13.375" style="0" customWidth="1"/>
  </cols>
  <sheetData>
    <row r="2" ht="12.75">
      <c r="I2" t="s">
        <v>82</v>
      </c>
    </row>
    <row r="3" spans="1:11" ht="22.5">
      <c r="A3" s="53" t="s">
        <v>69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63">
      <c r="A5" s="4" t="s">
        <v>0</v>
      </c>
      <c r="B5" s="4" t="s">
        <v>1</v>
      </c>
      <c r="C5" s="4" t="s">
        <v>2</v>
      </c>
      <c r="D5" s="5" t="s">
        <v>3</v>
      </c>
      <c r="E5" s="5" t="s">
        <v>4</v>
      </c>
      <c r="F5" s="5" t="s">
        <v>5</v>
      </c>
      <c r="G5" s="4" t="s">
        <v>6</v>
      </c>
      <c r="H5" s="5" t="s">
        <v>7</v>
      </c>
      <c r="I5" s="5" t="s">
        <v>8</v>
      </c>
      <c r="J5" s="5" t="s">
        <v>9</v>
      </c>
      <c r="K5" s="4" t="s">
        <v>10</v>
      </c>
    </row>
    <row r="6" spans="1:11" ht="48" customHeight="1">
      <c r="A6" s="6">
        <v>1</v>
      </c>
      <c r="B6" s="7" t="s">
        <v>22</v>
      </c>
      <c r="C6" s="6" t="s">
        <v>15</v>
      </c>
      <c r="D6" s="6"/>
      <c r="E6" s="6">
        <v>100</v>
      </c>
      <c r="F6" s="31"/>
      <c r="G6" s="40"/>
      <c r="H6" s="31">
        <f>(F6*G6)+F6</f>
        <v>0</v>
      </c>
      <c r="I6" s="31">
        <f>(E6*F6)</f>
        <v>0</v>
      </c>
      <c r="J6" s="31">
        <f>(I6*G6)+I6</f>
        <v>0</v>
      </c>
      <c r="K6" s="6" t="s">
        <v>13</v>
      </c>
    </row>
    <row r="7" spans="1:11" ht="15.75">
      <c r="A7" s="6"/>
      <c r="B7" s="8" t="s">
        <v>17</v>
      </c>
      <c r="C7" s="8"/>
      <c r="D7" s="8"/>
      <c r="E7" s="8"/>
      <c r="F7" s="39"/>
      <c r="G7" s="39"/>
      <c r="H7" s="39"/>
      <c r="I7" s="39">
        <f>SUM(I6)</f>
        <v>0</v>
      </c>
      <c r="J7" s="41">
        <f>SUM(J6)</f>
        <v>0</v>
      </c>
      <c r="K7" s="9"/>
    </row>
    <row r="8" spans="8:9" ht="12.75">
      <c r="H8" t="s">
        <v>77</v>
      </c>
      <c r="I8" s="45">
        <f>J7-I7</f>
        <v>0</v>
      </c>
    </row>
    <row r="10" ht="15.75">
      <c r="B10" s="3" t="s">
        <v>21</v>
      </c>
    </row>
  </sheetData>
  <sheetProtection selectLockedCells="1" selectUnlockedCells="1"/>
  <mergeCells count="1">
    <mergeCell ref="A3:K3"/>
  </mergeCells>
  <printOptions/>
  <pageMargins left="0.35" right="0.2298611111111111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9"/>
  <sheetViews>
    <sheetView workbookViewId="0" topLeftCell="A16">
      <selection activeCell="B9" sqref="B9"/>
    </sheetView>
  </sheetViews>
  <sheetFormatPr defaultColWidth="9.00390625" defaultRowHeight="12.75"/>
  <cols>
    <col min="1" max="1" width="3.125" style="0" customWidth="1"/>
    <col min="2" max="2" width="50.00390625" style="0" customWidth="1"/>
    <col min="3" max="3" width="5.75390625" style="0" customWidth="1"/>
    <col min="4" max="4" width="12.125" style="0" customWidth="1"/>
    <col min="5" max="5" width="10.625" style="0" customWidth="1"/>
    <col min="6" max="6" width="11.00390625" style="0" customWidth="1"/>
    <col min="7" max="7" width="5.875" style="0" customWidth="1"/>
    <col min="8" max="8" width="11.625" style="0" customWidth="1"/>
    <col min="9" max="9" width="10.375" style="0" customWidth="1"/>
    <col min="10" max="10" width="10.25390625" style="0" customWidth="1"/>
    <col min="11" max="11" width="13.25390625" style="0" customWidth="1"/>
  </cols>
  <sheetData>
    <row r="2" ht="12.75">
      <c r="H2" t="s">
        <v>83</v>
      </c>
    </row>
    <row r="3" spans="1:11" ht="22.5">
      <c r="A3" s="53" t="s">
        <v>70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63">
      <c r="A5" s="4" t="s">
        <v>0</v>
      </c>
      <c r="B5" s="4" t="s">
        <v>1</v>
      </c>
      <c r="C5" s="4" t="s">
        <v>2</v>
      </c>
      <c r="D5" s="5" t="s">
        <v>19</v>
      </c>
      <c r="E5" s="4" t="s">
        <v>4</v>
      </c>
      <c r="F5" s="5" t="s">
        <v>5</v>
      </c>
      <c r="G5" s="6" t="s">
        <v>6</v>
      </c>
      <c r="H5" s="5" t="s">
        <v>7</v>
      </c>
      <c r="I5" s="5" t="s">
        <v>8</v>
      </c>
      <c r="J5" s="5" t="s">
        <v>9</v>
      </c>
      <c r="K5" s="4" t="s">
        <v>10</v>
      </c>
    </row>
    <row r="6" spans="1:11" ht="47.25">
      <c r="A6" s="6">
        <v>1</v>
      </c>
      <c r="B6" s="7" t="s">
        <v>23</v>
      </c>
      <c r="C6" s="6" t="s">
        <v>15</v>
      </c>
      <c r="D6" s="6"/>
      <c r="E6" s="6">
        <v>200</v>
      </c>
      <c r="F6" s="31"/>
      <c r="G6" s="40"/>
      <c r="H6" s="31">
        <f>(F6*G6)+F6</f>
        <v>0</v>
      </c>
      <c r="I6" s="31">
        <f>(E6*F6)</f>
        <v>0</v>
      </c>
      <c r="J6" s="31">
        <f>(I6*G6)+I6</f>
        <v>0</v>
      </c>
      <c r="K6" s="6" t="s">
        <v>16</v>
      </c>
    </row>
    <row r="7" spans="1:11" ht="15.75">
      <c r="A7" s="6"/>
      <c r="B7" s="6" t="s">
        <v>17</v>
      </c>
      <c r="C7" s="6"/>
      <c r="D7" s="6"/>
      <c r="E7" s="6"/>
      <c r="F7" s="31"/>
      <c r="G7" s="31"/>
      <c r="H7" s="31"/>
      <c r="I7" s="31">
        <f>SUM(I6)</f>
        <v>0</v>
      </c>
      <c r="J7" s="44">
        <f>SUM(J6)</f>
        <v>0</v>
      </c>
      <c r="K7" s="6"/>
    </row>
    <row r="8" spans="8:9" ht="12.75">
      <c r="H8" t="s">
        <v>79</v>
      </c>
      <c r="I8" s="45">
        <f>J7-I7</f>
        <v>0</v>
      </c>
    </row>
    <row r="9" ht="15.75">
      <c r="B9" s="3" t="s">
        <v>21</v>
      </c>
    </row>
  </sheetData>
  <sheetProtection selectLockedCells="1" selectUnlockedCells="1"/>
  <mergeCells count="1">
    <mergeCell ref="A3:K3"/>
  </mergeCells>
  <printOptions/>
  <pageMargins left="0.30972222222222223" right="0.1701388888888889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R30"/>
  <sheetViews>
    <sheetView workbookViewId="0" topLeftCell="B1">
      <selection activeCell="J16" sqref="J16"/>
    </sheetView>
  </sheetViews>
  <sheetFormatPr defaultColWidth="9.00390625" defaultRowHeight="12.75"/>
  <cols>
    <col min="1" max="1" width="0" style="0" hidden="1" customWidth="1"/>
    <col min="2" max="2" width="4.125" style="0" customWidth="1"/>
    <col min="3" max="3" width="52.75390625" style="0" customWidth="1"/>
    <col min="4" max="4" width="4.375" style="0" customWidth="1"/>
    <col min="5" max="5" width="12.125" style="0" customWidth="1"/>
    <col min="6" max="6" width="5.25390625" style="0" customWidth="1"/>
    <col min="7" max="7" width="10.375" style="0" customWidth="1"/>
    <col min="8" max="8" width="5.75390625" style="0" customWidth="1"/>
    <col min="9" max="9" width="11.375" style="0" customWidth="1"/>
    <col min="10" max="10" width="9.25390625" style="0" customWidth="1"/>
    <col min="11" max="11" width="10.375" style="0" customWidth="1"/>
    <col min="12" max="12" width="13.375" style="0" customWidth="1"/>
  </cols>
  <sheetData>
    <row r="2" ht="12.75">
      <c r="I2" t="s">
        <v>87</v>
      </c>
    </row>
    <row r="3" spans="1:17" ht="23.25">
      <c r="A3" s="53" t="s">
        <v>71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1"/>
      <c r="O3" s="12"/>
      <c r="P3" s="12"/>
      <c r="Q3" s="12"/>
    </row>
    <row r="4" spans="1:1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63">
      <c r="A5" s="4" t="s">
        <v>0</v>
      </c>
      <c r="B5" s="4" t="s">
        <v>0</v>
      </c>
      <c r="C5" s="4" t="s">
        <v>1</v>
      </c>
      <c r="D5" s="5" t="s">
        <v>2</v>
      </c>
      <c r="E5" s="5" t="s">
        <v>19</v>
      </c>
      <c r="F5" s="4" t="s">
        <v>4</v>
      </c>
      <c r="G5" s="5" t="s">
        <v>5</v>
      </c>
      <c r="H5" s="4" t="s">
        <v>6</v>
      </c>
      <c r="I5" s="5" t="s">
        <v>7</v>
      </c>
      <c r="J5" s="5" t="s">
        <v>8</v>
      </c>
      <c r="K5" s="5" t="s">
        <v>9</v>
      </c>
      <c r="L5" s="4" t="s">
        <v>10</v>
      </c>
      <c r="M5" s="3"/>
      <c r="N5" s="3"/>
      <c r="O5" s="3"/>
      <c r="P5" s="3"/>
      <c r="Q5" s="3"/>
      <c r="R5" s="3"/>
    </row>
    <row r="6" spans="1:18" ht="108.75" customHeight="1">
      <c r="A6" s="6">
        <v>1</v>
      </c>
      <c r="B6" s="6">
        <v>1</v>
      </c>
      <c r="C6" s="7" t="s">
        <v>24</v>
      </c>
      <c r="D6" s="6" t="s">
        <v>15</v>
      </c>
      <c r="E6" s="6"/>
      <c r="F6" s="6">
        <v>9</v>
      </c>
      <c r="G6" s="31"/>
      <c r="H6" s="40"/>
      <c r="I6" s="31">
        <f>(G6*H6)+G6</f>
        <v>0</v>
      </c>
      <c r="J6" s="31">
        <f>(F6*G6)</f>
        <v>0</v>
      </c>
      <c r="K6" s="31">
        <f>(J6*H6)+J6</f>
        <v>0</v>
      </c>
      <c r="L6" s="6" t="s">
        <v>25</v>
      </c>
      <c r="M6" s="3"/>
      <c r="N6" s="3"/>
      <c r="O6" s="3"/>
      <c r="P6" s="3"/>
      <c r="Q6" s="3"/>
      <c r="R6" s="3"/>
    </row>
    <row r="7" spans="1:18" ht="15.75">
      <c r="A7" s="6"/>
      <c r="B7" s="13"/>
      <c r="C7" s="13" t="s">
        <v>17</v>
      </c>
      <c r="D7" s="8"/>
      <c r="E7" s="8"/>
      <c r="F7" s="8"/>
      <c r="G7" s="39"/>
      <c r="H7" s="39"/>
      <c r="I7" s="39"/>
      <c r="J7" s="39">
        <f>SUM(J6)</f>
        <v>0</v>
      </c>
      <c r="K7" s="41">
        <f>SUM(K6)</f>
        <v>0</v>
      </c>
      <c r="L7" s="9"/>
      <c r="M7" s="3"/>
      <c r="N7" s="3"/>
      <c r="O7" s="3"/>
      <c r="P7" s="3"/>
      <c r="Q7" s="3"/>
      <c r="R7" s="3"/>
    </row>
    <row r="8" spans="1:18" ht="15.75">
      <c r="A8" s="3"/>
      <c r="B8" s="3"/>
      <c r="C8" s="3"/>
      <c r="D8" s="3"/>
      <c r="E8" s="3"/>
      <c r="F8" s="3"/>
      <c r="G8" s="3"/>
      <c r="H8" s="3"/>
      <c r="I8" s="3" t="s">
        <v>77</v>
      </c>
      <c r="J8" s="43">
        <f>K7-J7</f>
        <v>0</v>
      </c>
      <c r="K8" s="3"/>
      <c r="L8" s="3"/>
      <c r="M8" s="3"/>
      <c r="N8" s="3"/>
      <c r="O8" s="3"/>
      <c r="P8" s="3"/>
      <c r="Q8" s="3"/>
      <c r="R8" s="3"/>
    </row>
    <row r="9" spans="1:1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5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5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ht="15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ht="15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ht="15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ht="15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ht="15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t="15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ht="15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</sheetData>
  <sheetProtection selectLockedCells="1" selectUnlockedCells="1"/>
  <mergeCells count="1">
    <mergeCell ref="A3:M3"/>
  </mergeCells>
  <printOptions/>
  <pageMargins left="0.4" right="0.3798611111111111" top="0.75" bottom="0.9840277777777777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33"/>
  <sheetViews>
    <sheetView workbookViewId="0" topLeftCell="A1">
      <selection activeCell="F6" sqref="F6:G6"/>
    </sheetView>
  </sheetViews>
  <sheetFormatPr defaultColWidth="9.00390625" defaultRowHeight="12.75"/>
  <cols>
    <col min="1" max="1" width="4.00390625" style="0" customWidth="1"/>
    <col min="2" max="2" width="47.25390625" style="0" customWidth="1"/>
    <col min="3" max="3" width="6.625" style="0" customWidth="1"/>
    <col min="4" max="4" width="11.875" style="0" customWidth="1"/>
    <col min="5" max="5" width="10.375" style="0" customWidth="1"/>
    <col min="6" max="6" width="10.25390625" style="0" customWidth="1"/>
    <col min="7" max="7" width="6.00390625" style="0" customWidth="1"/>
    <col min="8" max="8" width="10.75390625" style="0" customWidth="1"/>
    <col min="9" max="9" width="11.125" style="0" customWidth="1"/>
    <col min="10" max="10" width="10.375" style="0" customWidth="1"/>
    <col min="11" max="11" width="13.375" style="0" customWidth="1"/>
  </cols>
  <sheetData>
    <row r="2" ht="12.75">
      <c r="H2" t="s">
        <v>84</v>
      </c>
    </row>
    <row r="3" spans="1:16" ht="23.25">
      <c r="A3" s="53" t="s">
        <v>86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1"/>
      <c r="N3" s="12"/>
      <c r="O3" s="12"/>
      <c r="P3" s="12"/>
    </row>
    <row r="4" spans="1:17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63">
      <c r="A5" s="4" t="s">
        <v>0</v>
      </c>
      <c r="B5" s="4" t="s">
        <v>1</v>
      </c>
      <c r="C5" s="5" t="s">
        <v>2</v>
      </c>
      <c r="D5" s="5" t="s">
        <v>19</v>
      </c>
      <c r="E5" s="4" t="s">
        <v>4</v>
      </c>
      <c r="F5" s="5" t="s">
        <v>5</v>
      </c>
      <c r="G5" s="4" t="s">
        <v>6</v>
      </c>
      <c r="H5" s="5" t="s">
        <v>7</v>
      </c>
      <c r="I5" s="5" t="s">
        <v>8</v>
      </c>
      <c r="J5" s="5" t="s">
        <v>9</v>
      </c>
      <c r="K5" s="4" t="s">
        <v>10</v>
      </c>
      <c r="L5" s="3"/>
      <c r="M5" s="3"/>
      <c r="N5" s="3"/>
      <c r="O5" s="3"/>
      <c r="P5" s="3"/>
      <c r="Q5" s="3"/>
    </row>
    <row r="6" spans="1:17" ht="47.25">
      <c r="A6" s="6">
        <v>1</v>
      </c>
      <c r="B6" s="7" t="s">
        <v>26</v>
      </c>
      <c r="C6" s="6" t="s">
        <v>12</v>
      </c>
      <c r="D6" s="6"/>
      <c r="E6" s="6">
        <v>10</v>
      </c>
      <c r="F6" s="31"/>
      <c r="G6" s="40"/>
      <c r="H6" s="31">
        <f>(F6*G6)+F6</f>
        <v>0</v>
      </c>
      <c r="I6" s="31">
        <f>(E6*F6)</f>
        <v>0</v>
      </c>
      <c r="J6" s="31">
        <f>(I6*G6)+I6</f>
        <v>0</v>
      </c>
      <c r="K6" s="6" t="s">
        <v>27</v>
      </c>
      <c r="L6" s="3"/>
      <c r="M6" s="3"/>
      <c r="N6" s="3"/>
      <c r="O6" s="3"/>
      <c r="P6" s="3"/>
      <c r="Q6" s="3"/>
    </row>
    <row r="7" spans="1:17" ht="31.5">
      <c r="A7" s="6">
        <v>2</v>
      </c>
      <c r="B7" s="7" t="s">
        <v>28</v>
      </c>
      <c r="C7" s="6" t="s">
        <v>15</v>
      </c>
      <c r="D7" s="6"/>
      <c r="E7" s="6">
        <v>30</v>
      </c>
      <c r="F7" s="31"/>
      <c r="G7" s="40"/>
      <c r="H7" s="31">
        <f>(F7*G7)+F7</f>
        <v>0</v>
      </c>
      <c r="I7" s="31">
        <f>(E7*F7)</f>
        <v>0</v>
      </c>
      <c r="J7" s="31">
        <f>(I7*G7)+I7</f>
        <v>0</v>
      </c>
      <c r="K7" s="6" t="s">
        <v>27</v>
      </c>
      <c r="L7" s="3"/>
      <c r="M7" s="3"/>
      <c r="N7" s="3"/>
      <c r="O7" s="3"/>
      <c r="P7" s="3"/>
      <c r="Q7" s="3"/>
    </row>
    <row r="8" spans="1:17" ht="15.75">
      <c r="A8" s="6">
        <v>3</v>
      </c>
      <c r="B8" s="7" t="s">
        <v>29</v>
      </c>
      <c r="C8" s="6" t="s">
        <v>12</v>
      </c>
      <c r="D8" s="6"/>
      <c r="E8" s="6">
        <v>20</v>
      </c>
      <c r="F8" s="31"/>
      <c r="G8" s="40"/>
      <c r="H8" s="31">
        <f>(F8*G8)+F8</f>
        <v>0</v>
      </c>
      <c r="I8" s="31">
        <f>(E8*F8)</f>
        <v>0</v>
      </c>
      <c r="J8" s="31">
        <f>(I8*G8)+I8</f>
        <v>0</v>
      </c>
      <c r="K8" s="6" t="s">
        <v>27</v>
      </c>
      <c r="L8" s="3"/>
      <c r="M8" s="3"/>
      <c r="N8" s="3"/>
      <c r="O8" s="3"/>
      <c r="P8" s="3"/>
      <c r="Q8" s="3"/>
    </row>
    <row r="9" spans="1:17" ht="31.5">
      <c r="A9" s="6">
        <v>5</v>
      </c>
      <c r="B9" s="7" t="s">
        <v>30</v>
      </c>
      <c r="C9" s="6" t="s">
        <v>12</v>
      </c>
      <c r="D9" s="6"/>
      <c r="E9" s="6">
        <v>2</v>
      </c>
      <c r="F9" s="31"/>
      <c r="G9" s="40"/>
      <c r="H9" s="31">
        <f>(F9*G9)+F9</f>
        <v>0</v>
      </c>
      <c r="I9" s="31">
        <f>(E9*F9)</f>
        <v>0</v>
      </c>
      <c r="J9" s="31">
        <f>(I9*G9)+I9</f>
        <v>0</v>
      </c>
      <c r="K9" s="6" t="s">
        <v>27</v>
      </c>
      <c r="L9" s="3"/>
      <c r="M9" s="3"/>
      <c r="N9" s="3"/>
      <c r="O9" s="3"/>
      <c r="P9" s="3"/>
      <c r="Q9" s="3"/>
    </row>
    <row r="10" spans="1:17" ht="15.75">
      <c r="A10" s="6"/>
      <c r="B10" s="13" t="s">
        <v>17</v>
      </c>
      <c r="C10" s="8"/>
      <c r="D10" s="8"/>
      <c r="E10" s="8"/>
      <c r="F10" s="39"/>
      <c r="G10" s="39"/>
      <c r="H10" s="39"/>
      <c r="I10" s="39">
        <f>SUM(I6:I9)</f>
        <v>0</v>
      </c>
      <c r="J10" s="41">
        <f>SUM(J6:J9)</f>
        <v>0</v>
      </c>
      <c r="K10" s="9"/>
      <c r="L10" s="3"/>
      <c r="M10" s="3"/>
      <c r="N10" s="3"/>
      <c r="O10" s="3"/>
      <c r="P10" s="3"/>
      <c r="Q10" s="3"/>
    </row>
    <row r="11" spans="1:17" ht="15.75">
      <c r="A11" s="3"/>
      <c r="B11" s="3"/>
      <c r="C11" s="3"/>
      <c r="D11" s="3"/>
      <c r="E11" s="3"/>
      <c r="F11" s="3"/>
      <c r="G11" s="3"/>
      <c r="H11" s="3" t="s">
        <v>77</v>
      </c>
      <c r="I11" s="43">
        <f>J10-I10</f>
        <v>0</v>
      </c>
      <c r="J11" s="3"/>
      <c r="K11" s="3"/>
      <c r="L11" s="3"/>
      <c r="M11" s="3"/>
      <c r="N11" s="3"/>
      <c r="O11" s="3"/>
      <c r="P11" s="3"/>
      <c r="Q11" s="3"/>
    </row>
    <row r="12" spans="1:17" ht="15.75">
      <c r="A12" s="3"/>
      <c r="B12" s="3" t="s">
        <v>31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5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5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5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5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5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5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5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5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ht="15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15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15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15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</sheetData>
  <sheetProtection selectLockedCells="1" selectUnlockedCells="1"/>
  <mergeCells count="1">
    <mergeCell ref="A3:L3"/>
  </mergeCells>
  <printOptions/>
  <pageMargins left="0.2798611111111111" right="0.3798611111111111" top="0.9840277777777777" bottom="0.9840277777777777" header="0.5118055555555555" footer="0.511805555555555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F5" sqref="F5:G5"/>
    </sheetView>
  </sheetViews>
  <sheetFormatPr defaultColWidth="9.00390625" defaultRowHeight="12.75"/>
  <cols>
    <col min="1" max="1" width="5.00390625" style="0" customWidth="1"/>
    <col min="2" max="2" width="47.00390625" style="0" customWidth="1"/>
    <col min="3" max="3" width="5.75390625" style="0" customWidth="1"/>
    <col min="4" max="4" width="11.375" style="0" customWidth="1"/>
    <col min="5" max="5" width="10.25390625" style="0" customWidth="1"/>
    <col min="6" max="6" width="11.125" style="0" customWidth="1"/>
    <col min="7" max="7" width="5.625" style="0" customWidth="1"/>
    <col min="8" max="8" width="11.25390625" style="0" customWidth="1"/>
    <col min="9" max="9" width="10.625" style="0" customWidth="1"/>
    <col min="10" max="10" width="10.375" style="0" customWidth="1"/>
    <col min="11" max="11" width="13.125" style="0" customWidth="1"/>
  </cols>
  <sheetData>
    <row r="1" ht="15.75">
      <c r="A1" s="3"/>
    </row>
    <row r="2" ht="12.75">
      <c r="I2" t="s">
        <v>85</v>
      </c>
    </row>
    <row r="3" spans="1:11" ht="22.5" customHeight="1">
      <c r="A3" s="54" t="s">
        <v>75</v>
      </c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 ht="63">
      <c r="A4" s="4" t="s">
        <v>0</v>
      </c>
      <c r="B4" s="4" t="s">
        <v>1</v>
      </c>
      <c r="C4" s="4" t="s">
        <v>2</v>
      </c>
      <c r="D4" s="5" t="s">
        <v>72</v>
      </c>
      <c r="E4" s="4" t="s">
        <v>4</v>
      </c>
      <c r="F4" s="5" t="s">
        <v>5</v>
      </c>
      <c r="G4" s="4" t="s">
        <v>6</v>
      </c>
      <c r="H4" s="5" t="s">
        <v>7</v>
      </c>
      <c r="I4" s="5" t="s">
        <v>8</v>
      </c>
      <c r="J4" s="5" t="s">
        <v>9</v>
      </c>
      <c r="K4" s="4" t="s">
        <v>10</v>
      </c>
    </row>
    <row r="5" spans="1:11" ht="31.5">
      <c r="A5" s="29">
        <v>1</v>
      </c>
      <c r="B5" s="14" t="s">
        <v>73</v>
      </c>
      <c r="C5" s="29" t="s">
        <v>15</v>
      </c>
      <c r="D5" s="29"/>
      <c r="E5" s="29">
        <v>60</v>
      </c>
      <c r="F5" s="46"/>
      <c r="G5" s="50"/>
      <c r="H5" s="47">
        <f>(F5*G5)+F5</f>
        <v>0</v>
      </c>
      <c r="I5" s="48">
        <f>(E5*F5)</f>
        <v>0</v>
      </c>
      <c r="J5" s="49">
        <f>(I5*G5)+I5</f>
        <v>0</v>
      </c>
      <c r="K5" s="4" t="s">
        <v>74</v>
      </c>
    </row>
    <row r="6" spans="1:11" ht="15.75">
      <c r="A6" s="6"/>
      <c r="B6" s="13" t="s">
        <v>17</v>
      </c>
      <c r="C6" s="8"/>
      <c r="D6" s="8"/>
      <c r="E6" s="8"/>
      <c r="F6" s="39"/>
      <c r="G6" s="39"/>
      <c r="H6" s="39"/>
      <c r="I6" s="39">
        <f>SUM(I5)</f>
        <v>0</v>
      </c>
      <c r="J6" s="41">
        <f>SUM(J5)</f>
        <v>0</v>
      </c>
      <c r="K6" s="9"/>
    </row>
    <row r="7" spans="1:11" ht="15.75">
      <c r="A7" s="3"/>
      <c r="B7" s="3"/>
      <c r="C7" s="3"/>
      <c r="D7" s="3"/>
      <c r="E7" s="3"/>
      <c r="F7" s="3"/>
      <c r="G7" s="3"/>
      <c r="H7" s="3" t="s">
        <v>79</v>
      </c>
      <c r="I7" s="43">
        <f>J6-I6</f>
        <v>0</v>
      </c>
      <c r="J7" s="3"/>
      <c r="K7" s="3"/>
    </row>
    <row r="8" spans="1:11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</sheetData>
  <sheetProtection selectLockedCells="1" selectUnlockedCells="1"/>
  <mergeCells count="1">
    <mergeCell ref="A3:K3"/>
  </mergeCells>
  <printOptions/>
  <pageMargins left="0.2604166666666667" right="0.19027777777777777" top="0.5770833333333333" bottom="0.0541666666666666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anna.bryl</cp:lastModifiedBy>
  <cp:lastPrinted>2013-03-28T09:12:14Z</cp:lastPrinted>
  <dcterms:modified xsi:type="dcterms:W3CDTF">2013-03-28T10:28:14Z</dcterms:modified>
  <cp:category/>
  <cp:version/>
  <cp:contentType/>
  <cp:contentStatus/>
</cp:coreProperties>
</file>