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2" activeTab="1"/>
  </bookViews>
  <sheets>
    <sheet name="1 pojemniki" sheetId="1" r:id="rId1"/>
    <sheet name="7 maski krtaniowe" sheetId="2" r:id="rId2"/>
  </sheets>
  <definedNames/>
  <calcPr fullCalcOnLoad="1"/>
</workbook>
</file>

<file path=xl/sharedStrings.xml><?xml version="1.0" encoding="utf-8"?>
<sst xmlns="http://schemas.openxmlformats.org/spreadsheetml/2006/main" count="62" uniqueCount="39">
  <si>
    <t>Lp</t>
  </si>
  <si>
    <t>Opis produktu</t>
  </si>
  <si>
    <t>jm</t>
  </si>
  <si>
    <t>kod katalogowy,nazwa,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</si>
  <si>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</si>
  <si>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</si>
  <si>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</si>
  <si>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</si>
  <si>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</si>
  <si>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</si>
  <si>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</si>
  <si>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op</t>
  </si>
  <si>
    <t>szt</t>
  </si>
  <si>
    <t>Razem</t>
  </si>
  <si>
    <t>kod katalogowy, nazwa, producent</t>
  </si>
  <si>
    <t>33.15.71.10-9</t>
  </si>
  <si>
    <t>33.14.16.15-4</t>
  </si>
  <si>
    <t>33.14.16.13-0</t>
  </si>
  <si>
    <t>Nożyk do pobierania krwi sterylny x 200</t>
  </si>
  <si>
    <t>33.14.13.00-3</t>
  </si>
  <si>
    <t>33.14.16.00-6</t>
  </si>
  <si>
    <t xml:space="preserve">Pojemnik na mocz niesterylny 120ml, zakręcany </t>
  </si>
  <si>
    <t>Pojemnik na mocz sterylny 60ml, zakęcany, pakowany pojedynczo</t>
  </si>
  <si>
    <t>Wymazówka bez podłoża z probówką transportową wykonaną z tworzywa</t>
  </si>
  <si>
    <t>Szczoteczka do pobierania wymazów cytologicznych umożliwiająca pobranie w rozmazie jednocześnie komórek z szyjki macicy, kanału szyjki i strefy transformacji.Szczoteczki rekomendowane przez Ministerstwo Zdrowia i zalecane w programie profilaktyki raka szyjki macicy, symetryczna typu wachlarzyk lub miotełka, sterylna</t>
  </si>
  <si>
    <t>33.19.41.00-7</t>
  </si>
  <si>
    <t>PAKIET 1 - pojemniki, probówki laboratoryjne</t>
  </si>
  <si>
    <t>PAKIET 7 - maski krtaniowe</t>
  </si>
  <si>
    <t>załacznik 3.1 do siwz</t>
  </si>
  <si>
    <t>w tym vat</t>
  </si>
  <si>
    <t>załącznik 3.7 do siwz</t>
  </si>
  <si>
    <t>poz. 7 próbka  w ilości 1 szt</t>
  </si>
  <si>
    <r>
      <t>Mikrometoda na morfologię 200 do 250 mikro-litrów z EDTA x 50 *</t>
    </r>
    <r>
      <rPr>
        <i/>
        <sz val="12"/>
        <rFont val="Times New Roman CE"/>
        <family val="0"/>
      </rPr>
      <t xml:space="preserve">Zamawiający dopuszcza opakowania po 100 szt.  zodpowiednim przeliczeniem ilości na 5 op., należy wówczas podać wielkość oferowanego opakowania i dokonać odpowiednio zmiany ilości </t>
    </r>
  </si>
  <si>
    <t>po zmianie</t>
  </si>
  <si>
    <t>*zmiana odpowiedzią 2</t>
  </si>
  <si>
    <t>* zmiana odpowiedzią 2</t>
  </si>
  <si>
    <r>
      <t>Pojemnik na kał z łopatką o poj. 30ml, **</t>
    </r>
    <r>
      <rPr>
        <i/>
        <sz val="12"/>
        <rFont val="Times New Roman CE"/>
        <family val="0"/>
      </rPr>
      <t xml:space="preserve"> lub 25 ml </t>
    </r>
    <r>
      <rPr>
        <sz val="12"/>
        <rFont val="Times New Roman CE"/>
        <family val="1"/>
      </rPr>
      <t>zakręcany</t>
    </r>
  </si>
  <si>
    <t>** zmiana odpowiedzią 3</t>
  </si>
  <si>
    <r>
      <t>Maska krtaniowa silikonowa wielorazowego użytku.Specjalnie wyprofilowany kołnierz dopasowujący się do budowy anatomicznej pacjenta, przezroczysta rurka biała umożliwiająca obserwację jej wnętrza z możliwością wentylacji do 20cm słupa wody, nie wbudowany dren do napełniania balonu, nadająca się do wielokrotnej sterylizacji w autoklawie parowym (do 40 razy) nr od 2,5 do 5,0 *</t>
    </r>
    <r>
      <rPr>
        <i/>
        <sz val="12"/>
        <rFont val="Times New Roman"/>
        <family val="1"/>
      </rPr>
      <t>Zamawiajacy dopuszcza aby mankiet maski był wyposażony w zabezpieczenie chroniące przed podwijaniem się podczas zakładania** Zamawiajacy dopuszcza maskę krtaniową wielokrotnego użytku do wentylacji pacjenta posiadającą zabezpieczenie w postaci użebrowania chroniącego przed możliwością wklinowania nagłośni **  Zamawiajacy dopuszcza maskę krtaniową posiadającą specjalny dedykowany masce deflator – urządzenie do opróżniania i wyprofilowania mankietu maski krtaniowej dla zapewnienia bezpiecznej sterylizacji produktu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</si>
</sst>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5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8"/>
      <name val="Arial CE"/>
      <family val="2"/>
    </font>
    <font>
      <b/>
      <sz val="18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2"/>
      <name val="Arial CE"/>
      <family val="2"/>
    </font>
    <font>
      <b/>
      <sz val="12"/>
      <name val="Times New Roman CE"/>
      <family val="0"/>
    </font>
    <font>
      <b/>
      <sz val="12"/>
      <name val="Times New Roman"/>
      <family val="1"/>
    </font>
    <font>
      <sz val="12"/>
      <name val="Arial Narrow"/>
      <family val="2"/>
    </font>
    <font>
      <i/>
      <sz val="12"/>
      <name val="Times New Roman CE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9" fontId="7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9" fontId="3" fillId="0" borderId="1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workbookViewId="0" topLeftCell="A7">
      <selection activeCell="B18" sqref="B18"/>
    </sheetView>
  </sheetViews>
  <sheetFormatPr defaultColWidth="9.00390625" defaultRowHeight="12.75"/>
  <cols>
    <col min="1" max="1" width="4.00390625" style="0" customWidth="1"/>
    <col min="2" max="2" width="52.125" style="0" customWidth="1"/>
    <col min="3" max="3" width="5.25390625" style="0" customWidth="1"/>
    <col min="4" max="4" width="12.25390625" style="0" customWidth="1"/>
    <col min="5" max="5" width="8.00390625" style="0" customWidth="1"/>
    <col min="6" max="6" width="10.375" style="0" customWidth="1"/>
    <col min="7" max="7" width="5.625" style="0" customWidth="1"/>
    <col min="8" max="8" width="10.25390625" style="0" customWidth="1"/>
    <col min="9" max="9" width="10.625" style="0" customWidth="1"/>
    <col min="10" max="10" width="10.00390625" style="0" customWidth="1"/>
    <col min="11" max="11" width="13.75390625" style="0" customWidth="1"/>
  </cols>
  <sheetData>
    <row r="1" spans="8:10" ht="12.75">
      <c r="H1" t="s">
        <v>28</v>
      </c>
      <c r="J1" t="s">
        <v>33</v>
      </c>
    </row>
    <row r="2" spans="1:13" ht="22.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18"/>
      <c r="L2" s="18"/>
      <c r="M2" s="18"/>
    </row>
    <row r="3" spans="1:13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62.25" customHeight="1">
      <c r="A4" s="12" t="s">
        <v>0</v>
      </c>
      <c r="B4" s="12" t="s">
        <v>1</v>
      </c>
      <c r="C4" s="12" t="s">
        <v>2</v>
      </c>
      <c r="D4" s="13" t="s">
        <v>3</v>
      </c>
      <c r="E4" s="12" t="s">
        <v>4</v>
      </c>
      <c r="F4" s="13" t="s">
        <v>5</v>
      </c>
      <c r="G4" s="12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1"/>
      <c r="M4" s="11"/>
    </row>
    <row r="5" spans="1:13" ht="82.5" customHeight="1">
      <c r="A5" s="12">
        <v>1</v>
      </c>
      <c r="B5" s="14" t="s">
        <v>32</v>
      </c>
      <c r="C5" s="14" t="s">
        <v>11</v>
      </c>
      <c r="D5" s="14"/>
      <c r="E5" s="15">
        <v>10</v>
      </c>
      <c r="F5" s="24"/>
      <c r="G5" s="27"/>
      <c r="H5" s="24">
        <f>(F5*G5)+F5</f>
        <v>0</v>
      </c>
      <c r="I5" s="24">
        <f>(E5*F5)</f>
        <v>0</v>
      </c>
      <c r="J5" s="24">
        <f>(I5*G5)+I5</f>
        <v>0</v>
      </c>
      <c r="K5" s="15" t="s">
        <v>17</v>
      </c>
      <c r="L5" s="11"/>
      <c r="M5" s="11"/>
    </row>
    <row r="6" spans="1:13" ht="15.75">
      <c r="A6" s="12">
        <v>2</v>
      </c>
      <c r="B6" s="15" t="s">
        <v>18</v>
      </c>
      <c r="C6" s="15" t="s">
        <v>11</v>
      </c>
      <c r="D6" s="15"/>
      <c r="E6" s="19">
        <v>5</v>
      </c>
      <c r="F6" s="24"/>
      <c r="G6" s="27"/>
      <c r="H6" s="24">
        <f aca="true" t="shared" si="0" ref="H6:H11">(F6*G6)+F6</f>
        <v>0</v>
      </c>
      <c r="I6" s="24">
        <f aca="true" t="shared" si="1" ref="I6:I11">(E6*F6)</f>
        <v>0</v>
      </c>
      <c r="J6" s="24">
        <f aca="true" t="shared" si="2" ref="J6:J11">(I6*G6)+I6</f>
        <v>0</v>
      </c>
      <c r="K6" s="15" t="s">
        <v>19</v>
      </c>
      <c r="L6" s="11"/>
      <c r="M6" s="11"/>
    </row>
    <row r="7" spans="1:13" ht="37.5" customHeight="1">
      <c r="A7" s="12">
        <v>3</v>
      </c>
      <c r="B7" s="14" t="s">
        <v>36</v>
      </c>
      <c r="C7" s="15" t="s">
        <v>12</v>
      </c>
      <c r="D7" s="15"/>
      <c r="E7" s="15">
        <v>650</v>
      </c>
      <c r="F7" s="24"/>
      <c r="G7" s="27"/>
      <c r="H7" s="24">
        <f t="shared" si="0"/>
        <v>0</v>
      </c>
      <c r="I7" s="24">
        <f t="shared" si="1"/>
        <v>0</v>
      </c>
      <c r="J7" s="24">
        <f t="shared" si="2"/>
        <v>0</v>
      </c>
      <c r="K7" s="15" t="s">
        <v>20</v>
      </c>
      <c r="L7" s="11"/>
      <c r="M7" s="11"/>
    </row>
    <row r="8" spans="1:13" ht="15.75">
      <c r="A8" s="12">
        <v>4</v>
      </c>
      <c r="B8" s="15" t="s">
        <v>21</v>
      </c>
      <c r="C8" s="15" t="s">
        <v>12</v>
      </c>
      <c r="D8" s="15"/>
      <c r="E8" s="19">
        <v>21760</v>
      </c>
      <c r="F8" s="24"/>
      <c r="G8" s="27"/>
      <c r="H8" s="24">
        <f t="shared" si="0"/>
        <v>0</v>
      </c>
      <c r="I8" s="24">
        <f t="shared" si="1"/>
        <v>0</v>
      </c>
      <c r="J8" s="24">
        <f t="shared" si="2"/>
        <v>0</v>
      </c>
      <c r="K8" s="15" t="s">
        <v>16</v>
      </c>
      <c r="L8" s="11"/>
      <c r="M8" s="11"/>
    </row>
    <row r="9" spans="1:13" ht="31.5">
      <c r="A9" s="12">
        <v>5</v>
      </c>
      <c r="B9" s="14" t="s">
        <v>22</v>
      </c>
      <c r="C9" s="15" t="s">
        <v>12</v>
      </c>
      <c r="D9" s="15"/>
      <c r="E9" s="19">
        <v>3900</v>
      </c>
      <c r="F9" s="24"/>
      <c r="G9" s="27"/>
      <c r="H9" s="24">
        <f t="shared" si="0"/>
        <v>0</v>
      </c>
      <c r="I9" s="24">
        <f t="shared" si="1"/>
        <v>0</v>
      </c>
      <c r="J9" s="24">
        <f t="shared" si="2"/>
        <v>0</v>
      </c>
      <c r="K9" s="15" t="s">
        <v>16</v>
      </c>
      <c r="L9" s="11"/>
      <c r="M9" s="11"/>
    </row>
    <row r="10" spans="1:13" ht="31.5">
      <c r="A10" s="12">
        <v>6</v>
      </c>
      <c r="B10" s="14" t="s">
        <v>23</v>
      </c>
      <c r="C10" s="14" t="s">
        <v>12</v>
      </c>
      <c r="D10" s="14"/>
      <c r="E10" s="19">
        <v>350</v>
      </c>
      <c r="F10" s="24"/>
      <c r="G10" s="27"/>
      <c r="H10" s="24">
        <f t="shared" si="0"/>
        <v>0</v>
      </c>
      <c r="I10" s="24">
        <f t="shared" si="1"/>
        <v>0</v>
      </c>
      <c r="J10" s="24">
        <f t="shared" si="2"/>
        <v>0</v>
      </c>
      <c r="K10" s="15" t="s">
        <v>20</v>
      </c>
      <c r="L10" s="11"/>
      <c r="M10" s="11"/>
    </row>
    <row r="11" spans="1:13" ht="118.5" customHeight="1">
      <c r="A11" s="12">
        <v>7</v>
      </c>
      <c r="B11" s="6" t="s">
        <v>24</v>
      </c>
      <c r="C11" s="14" t="s">
        <v>12</v>
      </c>
      <c r="D11" s="14"/>
      <c r="E11" s="5">
        <v>200</v>
      </c>
      <c r="F11" s="24"/>
      <c r="G11" s="27"/>
      <c r="H11" s="24">
        <f t="shared" si="0"/>
        <v>0</v>
      </c>
      <c r="I11" s="24">
        <f t="shared" si="1"/>
        <v>0</v>
      </c>
      <c r="J11" s="24">
        <f t="shared" si="2"/>
        <v>0</v>
      </c>
      <c r="K11" s="15" t="s">
        <v>25</v>
      </c>
      <c r="L11" s="11"/>
      <c r="M11" s="11"/>
    </row>
    <row r="12" spans="1:13" ht="15.75">
      <c r="A12" s="15"/>
      <c r="B12" s="16" t="s">
        <v>13</v>
      </c>
      <c r="C12" s="17"/>
      <c r="D12" s="17"/>
      <c r="E12" s="17"/>
      <c r="F12" s="26"/>
      <c r="G12" s="26"/>
      <c r="H12" s="26"/>
      <c r="I12" s="26">
        <f>SUM(I5:I11)</f>
        <v>0</v>
      </c>
      <c r="J12" s="29">
        <f>SUM(J5:J11)</f>
        <v>0</v>
      </c>
      <c r="K12" s="20"/>
      <c r="L12" s="11"/>
      <c r="M12" s="11"/>
    </row>
    <row r="13" spans="1:13" ht="15.75">
      <c r="A13" s="21"/>
      <c r="B13" s="21" t="s">
        <v>34</v>
      </c>
      <c r="C13" s="21"/>
      <c r="D13" s="21"/>
      <c r="E13" s="21"/>
      <c r="F13" s="21"/>
      <c r="G13" s="21"/>
      <c r="H13" s="21" t="s">
        <v>29</v>
      </c>
      <c r="I13" s="28">
        <f>J12-I12</f>
        <v>0</v>
      </c>
      <c r="J13" s="21"/>
      <c r="K13" s="11"/>
      <c r="L13" s="11"/>
      <c r="M13" s="11"/>
    </row>
    <row r="14" spans="1:13" ht="15.75">
      <c r="A14" s="21"/>
      <c r="B14" s="21" t="s">
        <v>37</v>
      </c>
      <c r="C14" s="21"/>
      <c r="D14" s="21"/>
      <c r="E14" s="21"/>
      <c r="F14" s="21"/>
      <c r="G14" s="21"/>
      <c r="H14" s="21"/>
      <c r="I14" s="28"/>
      <c r="J14" s="21"/>
      <c r="K14" s="11"/>
      <c r="L14" s="11"/>
      <c r="M14" s="11"/>
    </row>
    <row r="15" spans="1:13" ht="15.75">
      <c r="A15" s="21"/>
      <c r="B15" s="34" t="s">
        <v>31</v>
      </c>
      <c r="C15" s="21"/>
      <c r="D15" s="21"/>
      <c r="E15" s="21"/>
      <c r="F15" s="21"/>
      <c r="G15" s="21"/>
      <c r="H15" s="21"/>
      <c r="I15" s="21"/>
      <c r="J15" s="21"/>
      <c r="K15" s="11"/>
      <c r="L15" s="11"/>
      <c r="M15" s="11"/>
    </row>
    <row r="16" spans="1:13" ht="15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11"/>
      <c r="L16" s="11"/>
      <c r="M16" s="11"/>
    </row>
    <row r="17" spans="1:13" ht="15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11"/>
      <c r="L17" s="11"/>
      <c r="M17" s="11"/>
    </row>
    <row r="18" spans="1:13" ht="15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11"/>
      <c r="L18" s="11"/>
      <c r="M18" s="11"/>
    </row>
    <row r="19" spans="1:13" ht="15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11"/>
      <c r="L19" s="11"/>
      <c r="M19" s="11"/>
    </row>
    <row r="20" spans="1:13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11"/>
      <c r="L20" s="11"/>
      <c r="M20" s="11"/>
    </row>
    <row r="21" spans="1:13" ht="15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11"/>
      <c r="L21" s="11"/>
      <c r="M21" s="11"/>
    </row>
    <row r="22" spans="1:13" ht="15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11"/>
      <c r="L22" s="11"/>
      <c r="M22" s="11"/>
    </row>
    <row r="23" spans="1:13" ht="15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11"/>
      <c r="L23" s="11"/>
      <c r="M23" s="11"/>
    </row>
    <row r="24" spans="1:13" ht="15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11"/>
      <c r="L24" s="11"/>
      <c r="M24" s="11"/>
    </row>
    <row r="25" spans="1:13" ht="15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11"/>
      <c r="L25" s="11"/>
      <c r="M25" s="11"/>
    </row>
    <row r="26" spans="1:13" ht="15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11"/>
      <c r="L26" s="11"/>
      <c r="M26" s="11"/>
    </row>
    <row r="27" spans="1:13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11"/>
      <c r="L27" s="11"/>
      <c r="M27" s="11"/>
    </row>
    <row r="28" spans="1:13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11"/>
      <c r="L28" s="11"/>
      <c r="M28" s="11"/>
    </row>
    <row r="29" spans="1:13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11"/>
      <c r="L29" s="11"/>
      <c r="M29" s="11"/>
    </row>
    <row r="30" spans="1:13" ht="15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11"/>
      <c r="L30" s="11"/>
      <c r="M30" s="11"/>
    </row>
    <row r="31" spans="1:13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11"/>
      <c r="L31" s="11"/>
      <c r="M31" s="11"/>
    </row>
    <row r="32" spans="1:13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11"/>
      <c r="L32" s="11"/>
      <c r="M32" s="11"/>
    </row>
    <row r="33" spans="1:13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11"/>
      <c r="L33" s="11"/>
      <c r="M33" s="11"/>
    </row>
    <row r="34" spans="1:13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11"/>
      <c r="L34" s="11"/>
      <c r="M34" s="11"/>
    </row>
    <row r="35" spans="1:13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11"/>
      <c r="L35" s="11"/>
      <c r="M35" s="11"/>
    </row>
    <row r="36" spans="1:13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11"/>
      <c r="L36" s="11"/>
      <c r="M36" s="11"/>
    </row>
    <row r="37" spans="1:13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11"/>
      <c r="L37" s="11"/>
      <c r="M37" s="11"/>
    </row>
    <row r="38" spans="1:13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11"/>
      <c r="L38" s="11"/>
      <c r="M38" s="11"/>
    </row>
    <row r="39" spans="1:13" ht="15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11"/>
      <c r="L39" s="11"/>
      <c r="M39" s="11"/>
    </row>
    <row r="40" spans="1:13" ht="15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11"/>
      <c r="L40" s="11"/>
      <c r="M40" s="11"/>
    </row>
    <row r="41" spans="1:13" ht="15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11"/>
      <c r="L41" s="11"/>
      <c r="M41" s="11"/>
    </row>
    <row r="42" spans="1:13" ht="15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11"/>
      <c r="L42" s="11"/>
      <c r="M42" s="11"/>
    </row>
    <row r="43" spans="1:13" ht="15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11"/>
      <c r="L43" s="11"/>
      <c r="M43" s="11"/>
    </row>
    <row r="44" spans="1:13" ht="15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11"/>
      <c r="L44" s="11"/>
      <c r="M44" s="11"/>
    </row>
    <row r="45" spans="1:13" ht="15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11"/>
      <c r="L45" s="11"/>
      <c r="M45" s="11"/>
    </row>
    <row r="46" spans="1:13" ht="15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11"/>
      <c r="L46" s="11"/>
      <c r="M46" s="11"/>
    </row>
    <row r="47" spans="1:13" ht="15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11"/>
      <c r="L47" s="11"/>
      <c r="M47" s="11"/>
    </row>
    <row r="48" spans="1:13" ht="15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11"/>
      <c r="L48" s="11"/>
      <c r="M48" s="11"/>
    </row>
    <row r="49" spans="1:13" ht="15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11"/>
      <c r="L49" s="11"/>
      <c r="M49" s="11"/>
    </row>
    <row r="50" spans="1:13" ht="15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11"/>
      <c r="L50" s="11"/>
      <c r="M50" s="11"/>
    </row>
    <row r="51" spans="1:13" ht="15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11"/>
      <c r="L51" s="11"/>
      <c r="M51" s="11"/>
    </row>
    <row r="52" spans="1:13" ht="15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11"/>
      <c r="L52" s="11"/>
      <c r="M52" s="11"/>
    </row>
    <row r="53" spans="1:13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11"/>
      <c r="L53" s="11"/>
      <c r="M53" s="11"/>
    </row>
    <row r="54" spans="1:13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11"/>
      <c r="L54" s="11"/>
      <c r="M54" s="11"/>
    </row>
    <row r="55" spans="1:13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11"/>
      <c r="L55" s="11"/>
      <c r="M55" s="11"/>
    </row>
    <row r="56" spans="1:13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11"/>
      <c r="L56" s="11"/>
      <c r="M56" s="11"/>
    </row>
    <row r="57" spans="1:13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11"/>
      <c r="L57" s="11"/>
      <c r="M57" s="11"/>
    </row>
    <row r="58" spans="1:13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11"/>
      <c r="L58" s="11"/>
      <c r="M58" s="11"/>
    </row>
    <row r="59" spans="1:13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11"/>
      <c r="L59" s="11"/>
      <c r="M59" s="11"/>
    </row>
    <row r="60" spans="1:13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11"/>
      <c r="L60" s="11"/>
      <c r="M60" s="11"/>
    </row>
    <row r="61" spans="1:13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11"/>
      <c r="L61" s="11"/>
      <c r="M61" s="11"/>
    </row>
    <row r="62" spans="1:13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11"/>
      <c r="L62" s="11"/>
      <c r="M62" s="11"/>
    </row>
    <row r="63" spans="1:13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23"/>
      <c r="M63" s="23"/>
    </row>
    <row r="64" spans="1:13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23"/>
      <c r="M64" s="23"/>
    </row>
    <row r="65" spans="1:13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23"/>
      <c r="M65" s="23"/>
    </row>
    <row r="66" spans="1:13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3"/>
      <c r="M66" s="23"/>
    </row>
    <row r="67" spans="1:13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23"/>
      <c r="M67" s="23"/>
    </row>
    <row r="68" spans="1:13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23"/>
      <c r="M68" s="23"/>
    </row>
    <row r="69" spans="1:13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23"/>
      <c r="M69" s="23"/>
    </row>
    <row r="70" spans="1:13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23"/>
      <c r="M70" s="23"/>
    </row>
    <row r="71" spans="1:13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23"/>
      <c r="M71" s="23"/>
    </row>
    <row r="72" spans="1:13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23"/>
      <c r="M72" s="23"/>
    </row>
    <row r="73" spans="1:13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3"/>
      <c r="M73" s="23"/>
    </row>
    <row r="74" spans="1:13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23"/>
      <c r="M74" s="23"/>
    </row>
    <row r="75" spans="1:13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3"/>
    </row>
    <row r="76" spans="1:13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23"/>
      <c r="M76" s="23"/>
    </row>
    <row r="77" spans="1:13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23"/>
      <c r="M77" s="23"/>
    </row>
    <row r="78" spans="1:13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23"/>
      <c r="M78" s="23"/>
    </row>
    <row r="79" spans="1:13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23"/>
      <c r="M79" s="23"/>
    </row>
    <row r="80" spans="1:13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23"/>
      <c r="M80" s="23"/>
    </row>
    <row r="81" spans="1:13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23"/>
      <c r="M81" s="23"/>
    </row>
    <row r="82" spans="1:13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23"/>
      <c r="M82" s="23"/>
    </row>
    <row r="83" spans="1:13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23"/>
      <c r="M83" s="23"/>
    </row>
    <row r="84" spans="1:13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23"/>
      <c r="M84" s="23"/>
    </row>
    <row r="85" spans="1:13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23"/>
      <c r="M85" s="23"/>
    </row>
    <row r="86" spans="1:13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23"/>
      <c r="M86" s="23"/>
    </row>
    <row r="87" spans="1:13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23"/>
      <c r="M87" s="23"/>
    </row>
    <row r="88" spans="1:13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23"/>
      <c r="M88" s="23"/>
    </row>
    <row r="89" spans="1:13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23"/>
      <c r="M89" s="23"/>
    </row>
    <row r="90" spans="1:13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23"/>
      <c r="M90" s="23"/>
    </row>
    <row r="91" spans="1:13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23"/>
      <c r="M91" s="23"/>
    </row>
    <row r="92" spans="1:13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23"/>
      <c r="M92" s="23"/>
    </row>
    <row r="93" spans="1:13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23"/>
      <c r="M93" s="23"/>
    </row>
    <row r="94" spans="1:13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23"/>
      <c r="M94" s="23"/>
    </row>
    <row r="95" spans="1:13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23"/>
      <c r="M95" s="23"/>
    </row>
    <row r="96" spans="1:13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23"/>
      <c r="M96" s="23"/>
    </row>
    <row r="97" spans="1:13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23"/>
      <c r="M97" s="23"/>
    </row>
    <row r="98" spans="1:13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3"/>
      <c r="M98" s="23"/>
    </row>
    <row r="99" spans="1:13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3"/>
      <c r="M99" s="23"/>
    </row>
    <row r="100" spans="1:13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23"/>
      <c r="M100" s="23"/>
    </row>
    <row r="101" spans="1:13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3"/>
      <c r="M101" s="23"/>
    </row>
    <row r="102" spans="1:13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</row>
    <row r="103" spans="1:13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3"/>
      <c r="M103" s="23"/>
    </row>
    <row r="104" spans="1:13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</row>
    <row r="105" spans="1:13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3"/>
    </row>
    <row r="106" spans="1:13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3"/>
      <c r="M106" s="23"/>
    </row>
    <row r="107" spans="1:13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3"/>
      <c r="M107" s="23"/>
    </row>
    <row r="108" spans="1:13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3"/>
      <c r="M108" s="23"/>
    </row>
    <row r="109" spans="1:13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3"/>
      <c r="M109" s="23"/>
    </row>
    <row r="110" spans="1:13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3"/>
      <c r="M110" s="23"/>
    </row>
    <row r="111" spans="1:13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</row>
    <row r="112" spans="1:13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23"/>
      <c r="M112" s="23"/>
    </row>
    <row r="113" spans="1:13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3"/>
      <c r="M113" s="23"/>
    </row>
    <row r="114" spans="1:13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23"/>
      <c r="M114" s="23"/>
    </row>
    <row r="115" spans="1:13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3"/>
      <c r="M115" s="23"/>
    </row>
    <row r="116" spans="1:13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23"/>
      <c r="M116" s="23"/>
    </row>
    <row r="117" spans="1:13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3"/>
      <c r="M117" s="23"/>
    </row>
    <row r="118" spans="1:13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23"/>
      <c r="M118" s="23"/>
    </row>
    <row r="119" spans="1:13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23"/>
      <c r="M119" s="23"/>
    </row>
    <row r="120" spans="1:13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23"/>
      <c r="M120" s="23"/>
    </row>
    <row r="121" spans="1:13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23"/>
      <c r="M121" s="23"/>
    </row>
    <row r="122" spans="1:13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3"/>
      <c r="M122" s="23"/>
    </row>
    <row r="123" spans="1:13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3"/>
      <c r="M123" s="23"/>
    </row>
    <row r="124" spans="1:13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3"/>
      <c r="M124" s="23"/>
    </row>
    <row r="125" spans="1:13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3"/>
      <c r="M125" s="23"/>
    </row>
    <row r="126" spans="1:13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3"/>
      <c r="M126" s="23"/>
    </row>
    <row r="127" spans="1:13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3"/>
      <c r="M127" s="23"/>
    </row>
    <row r="128" spans="1:13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3"/>
      <c r="M128" s="23"/>
    </row>
    <row r="129" spans="1:13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3"/>
      <c r="M129" s="23"/>
    </row>
    <row r="130" spans="1:13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23"/>
      <c r="M130" s="23"/>
    </row>
    <row r="131" spans="1:13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23"/>
      <c r="M131" s="23"/>
    </row>
    <row r="132" spans="1:13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3"/>
      <c r="M132" s="23"/>
    </row>
    <row r="133" spans="1:13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23"/>
      <c r="M133" s="23"/>
    </row>
    <row r="134" spans="1:13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3"/>
      <c r="M134" s="23"/>
    </row>
    <row r="135" spans="1:13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3"/>
      <c r="M135" s="23"/>
    </row>
    <row r="136" spans="1:13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3"/>
      <c r="M136" s="23"/>
    </row>
    <row r="137" spans="1:13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23"/>
      <c r="M137" s="23"/>
    </row>
    <row r="138" spans="1:13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3"/>
      <c r="M138" s="23"/>
    </row>
    <row r="139" spans="1:13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3"/>
      <c r="M139" s="23"/>
    </row>
    <row r="140" spans="1:13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3"/>
      <c r="M140" s="23"/>
    </row>
    <row r="141" spans="1:13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23"/>
      <c r="M141" s="23"/>
    </row>
  </sheetData>
  <sheetProtection selectLockedCells="1" selectUnlockedCells="1"/>
  <mergeCells count="1">
    <mergeCell ref="A2:J2"/>
  </mergeCells>
  <printOptions/>
  <pageMargins left="0.4" right="0.35" top="0.7201388888888889" bottom="0.8201388888888889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tabSelected="1" workbookViewId="0" topLeftCell="B1">
      <selection activeCell="F22" sqref="F22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52.75390625" style="0" customWidth="1"/>
    <col min="4" max="4" width="4.375" style="0" customWidth="1"/>
    <col min="5" max="5" width="12.125" style="0" customWidth="1"/>
    <col min="6" max="6" width="5.25390625" style="0" customWidth="1"/>
    <col min="7" max="7" width="10.375" style="0" customWidth="1"/>
    <col min="8" max="8" width="5.75390625" style="0" customWidth="1"/>
    <col min="9" max="9" width="11.375" style="0" customWidth="1"/>
    <col min="10" max="10" width="9.25390625" style="0" customWidth="1"/>
    <col min="11" max="11" width="10.375" style="0" customWidth="1"/>
    <col min="12" max="12" width="13.375" style="0" customWidth="1"/>
  </cols>
  <sheetData>
    <row r="2" spans="9:11" ht="12.75">
      <c r="I2" t="s">
        <v>30</v>
      </c>
      <c r="K2" t="s">
        <v>33</v>
      </c>
    </row>
    <row r="3" spans="1:17" ht="23.25">
      <c r="A3" s="36" t="s">
        <v>27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"/>
      <c r="O3" s="9"/>
      <c r="P3" s="9"/>
      <c r="Q3" s="9"/>
    </row>
    <row r="4" spans="1:1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63">
      <c r="A5" s="3" t="s">
        <v>0</v>
      </c>
      <c r="B5" s="3" t="s">
        <v>0</v>
      </c>
      <c r="C5" s="3" t="s">
        <v>1</v>
      </c>
      <c r="D5" s="4" t="s">
        <v>2</v>
      </c>
      <c r="E5" s="4" t="s">
        <v>14</v>
      </c>
      <c r="F5" s="3" t="s">
        <v>4</v>
      </c>
      <c r="G5" s="4" t="s">
        <v>5</v>
      </c>
      <c r="H5" s="3" t="s">
        <v>6</v>
      </c>
      <c r="I5" s="4" t="s">
        <v>7</v>
      </c>
      <c r="J5" s="4" t="s">
        <v>8</v>
      </c>
      <c r="K5" s="4" t="s">
        <v>9</v>
      </c>
      <c r="L5" s="3" t="s">
        <v>10</v>
      </c>
      <c r="M5" s="2"/>
      <c r="N5" s="2"/>
      <c r="O5" s="2"/>
      <c r="P5" s="2"/>
      <c r="Q5" s="2"/>
      <c r="R5" s="2"/>
    </row>
    <row r="6" spans="1:18" ht="290.25" customHeight="1">
      <c r="A6" s="5">
        <v>1</v>
      </c>
      <c r="B6" s="5">
        <v>1</v>
      </c>
      <c r="C6" s="6" t="s">
        <v>38</v>
      </c>
      <c r="D6" s="5" t="s">
        <v>12</v>
      </c>
      <c r="E6" s="5"/>
      <c r="F6" s="5">
        <v>9</v>
      </c>
      <c r="G6" s="25"/>
      <c r="H6" s="31"/>
      <c r="I6" s="25">
        <f>(G6*H6)+G6</f>
        <v>0</v>
      </c>
      <c r="J6" s="25">
        <f>(F6*G6)</f>
        <v>0</v>
      </c>
      <c r="K6" s="25">
        <f>(J6*H6)+J6</f>
        <v>0</v>
      </c>
      <c r="L6" s="5" t="s">
        <v>15</v>
      </c>
      <c r="M6" s="2"/>
      <c r="N6" s="2"/>
      <c r="O6" s="2"/>
      <c r="P6" s="2"/>
      <c r="Q6" s="2"/>
      <c r="R6" s="2"/>
    </row>
    <row r="7" spans="1:18" ht="15.75">
      <c r="A7" s="5"/>
      <c r="B7" s="10"/>
      <c r="C7" s="10" t="s">
        <v>13</v>
      </c>
      <c r="D7" s="7"/>
      <c r="E7" s="7"/>
      <c r="F7" s="7"/>
      <c r="G7" s="30"/>
      <c r="H7" s="30"/>
      <c r="I7" s="30"/>
      <c r="J7" s="30">
        <f>SUM(J6)</f>
        <v>0</v>
      </c>
      <c r="K7" s="32">
        <f>SUM(K6)</f>
        <v>0</v>
      </c>
      <c r="L7" s="8"/>
      <c r="M7" s="2"/>
      <c r="N7" s="2"/>
      <c r="O7" s="2"/>
      <c r="P7" s="2"/>
      <c r="Q7" s="2"/>
      <c r="R7" s="2"/>
    </row>
    <row r="8" spans="1:18" ht="15.75">
      <c r="A8" s="2"/>
      <c r="B8" s="2"/>
      <c r="C8" s="2" t="s">
        <v>35</v>
      </c>
      <c r="D8" s="2"/>
      <c r="E8" s="2"/>
      <c r="F8" s="2"/>
      <c r="G8" s="2"/>
      <c r="H8" s="2"/>
      <c r="I8" s="2" t="s">
        <v>29</v>
      </c>
      <c r="J8" s="33">
        <f>K7-J7</f>
        <v>0</v>
      </c>
      <c r="K8" s="2"/>
      <c r="L8" s="2"/>
      <c r="M8" s="2"/>
      <c r="N8" s="2"/>
      <c r="O8" s="2"/>
      <c r="P8" s="2"/>
      <c r="Q8" s="2"/>
      <c r="R8" s="2"/>
    </row>
    <row r="9" spans="1:18" ht="15.75">
      <c r="A9" s="2"/>
      <c r="B9" s="2"/>
      <c r="C9" s="2" t="s">
        <v>37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</sheetData>
  <sheetProtection selectLockedCells="1" selectUnlockedCells="1"/>
  <mergeCells count="1">
    <mergeCell ref="A3:M3"/>
  </mergeCells>
  <printOptions/>
  <pageMargins left="0.4" right="0.3798611111111111" top="0.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2013-04-04T10:40:43Z</cp:lastPrinted>
  <dcterms:modified xsi:type="dcterms:W3CDTF">2013-04-04T10:41:21Z</dcterms:modified>
  <cp:category/>
  <cp:version/>
  <cp:contentType/>
  <cp:contentStatus/>
</cp:coreProperties>
</file>