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activeTab="0"/>
  </bookViews>
  <sheets>
    <sheet name="materiały biurowe 1" sheetId="1" r:id="rId1"/>
    <sheet name="papiery 2" sheetId="2" r:id="rId2"/>
    <sheet name="czajniki 3 " sheetId="3" r:id="rId3"/>
    <sheet name="telefony bezprzewodowe 4" sheetId="4" r:id="rId4"/>
    <sheet name="kosze pedałowe 5" sheetId="5" r:id="rId5"/>
    <sheet name="kosze zewnętrzne 6" sheetId="6" r:id="rId6"/>
    <sheet name="maszyny liczące 7" sheetId="7" r:id="rId7"/>
  </sheets>
  <definedNames/>
  <calcPr fullCalcOnLoad="1"/>
</workbook>
</file>

<file path=xl/sharedStrings.xml><?xml version="1.0" encoding="utf-8"?>
<sst xmlns="http://schemas.openxmlformats.org/spreadsheetml/2006/main" count="749" uniqueCount="370">
  <si>
    <t>Załącznik nr  3.2 do SIWZ</t>
  </si>
  <si>
    <t>l.p.</t>
  </si>
  <si>
    <t>Nazwa asortymentu</t>
  </si>
  <si>
    <t>Producent, nazwa handlowa, kod katalogowy</t>
  </si>
  <si>
    <t xml:space="preserve">Jm 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</si>
  <si>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</si>
  <si>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</si>
  <si>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</si>
  <si>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</si>
  <si>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</si>
  <si>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</si>
  <si>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</si>
  <si>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</si>
  <si>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</si>
  <si>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</si>
  <si>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</si>
  <si>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Antyrama , format A-4</t>
  </si>
  <si>
    <t>szt.</t>
  </si>
  <si>
    <t>30190000-7</t>
  </si>
  <si>
    <t>Różny sprzęt i artykuły biurowe</t>
  </si>
  <si>
    <t>22816100-4</t>
  </si>
  <si>
    <t>Bloczki notatkowe</t>
  </si>
  <si>
    <t>Szt.</t>
  </si>
  <si>
    <t>30192125-3</t>
  </si>
  <si>
    <t>Pisaki</t>
  </si>
  <si>
    <t>Datowniki   automatyczny, samotuszujący</t>
  </si>
  <si>
    <t>30192150-7</t>
  </si>
  <si>
    <t>Datowniki</t>
  </si>
  <si>
    <t>30192123-9</t>
  </si>
  <si>
    <t>Długopisy z końcówką z włókna</t>
  </si>
  <si>
    <t>Długopis żelowy  z wymiennym wkładem, kolor do wyboru przez zamawiającego ( niebieski, zielony, czarny, czerwony)</t>
  </si>
  <si>
    <t>30192121-5</t>
  </si>
  <si>
    <t>Długopisy kulkowe</t>
  </si>
  <si>
    <t>30197330-8</t>
  </si>
  <si>
    <t>Dziurkacze</t>
  </si>
  <si>
    <t>Farba czarna do Risograph 1610 EP a 2 szt.</t>
  </si>
  <si>
    <t>Op.</t>
  </si>
  <si>
    <t>22610000-9</t>
  </si>
  <si>
    <t>Farba drukarska</t>
  </si>
  <si>
    <t>11.</t>
  </si>
  <si>
    <t>gumka do zmazywania</t>
  </si>
  <si>
    <t>30192100-2</t>
  </si>
  <si>
    <t>Gumki</t>
  </si>
  <si>
    <t>12.</t>
  </si>
  <si>
    <t>Kalka maszynowa  A-4   a 100</t>
  </si>
  <si>
    <t>30199110-4</t>
  </si>
  <si>
    <t>Kalka maszynowa</t>
  </si>
  <si>
    <t>13.</t>
  </si>
  <si>
    <t>30199230-1</t>
  </si>
  <si>
    <t>Koperty</t>
  </si>
  <si>
    <t>14.</t>
  </si>
  <si>
    <t>Koperta biała A-4 samoprzylepna 1000 szt.C4  229x324 mm</t>
  </si>
  <si>
    <t>15.</t>
  </si>
  <si>
    <t>16.</t>
  </si>
  <si>
    <t>Koperta biała 220*110mm samoprzylepna</t>
  </si>
  <si>
    <t>17.</t>
  </si>
  <si>
    <t>Koperta kremowa 220*110 mm samoprzylepna</t>
  </si>
  <si>
    <t>18.</t>
  </si>
  <si>
    <t>19.</t>
  </si>
  <si>
    <t>Folia laminacyjna A-4 75 mikr. a’100 szt</t>
  </si>
  <si>
    <t>30197000-6</t>
  </si>
  <si>
    <t>Drobny sprzęt biurowy</t>
  </si>
  <si>
    <t>20.</t>
  </si>
  <si>
    <t>Folia laminacyjna A3</t>
  </si>
  <si>
    <t>30192000-1</t>
  </si>
  <si>
    <t>Wyroby biurowe</t>
  </si>
  <si>
    <t>21.</t>
  </si>
  <si>
    <t>22.</t>
  </si>
  <si>
    <t>24.</t>
  </si>
  <si>
    <t>25.</t>
  </si>
  <si>
    <t>26.</t>
  </si>
  <si>
    <t>24910000-6</t>
  </si>
  <si>
    <t>Kleje</t>
  </si>
  <si>
    <t>27.</t>
  </si>
  <si>
    <t>Koszulki foliowe A-4 a 100 szt.</t>
  </si>
  <si>
    <t>28.</t>
  </si>
  <si>
    <t>Kalendarz książka A-5 – 1 dzień</t>
  </si>
  <si>
    <t>30199792-8</t>
  </si>
  <si>
    <t>Kalendarze</t>
  </si>
  <si>
    <t>29.</t>
  </si>
  <si>
    <t>Kalendarz książka A-4  1 dzień</t>
  </si>
  <si>
    <t>30.</t>
  </si>
  <si>
    <t xml:space="preserve">Korektor mysz </t>
  </si>
  <si>
    <t>30192910-3</t>
  </si>
  <si>
    <t>Folia lub taśma korekcyjna</t>
  </si>
  <si>
    <t>31.</t>
  </si>
  <si>
    <t>30192900-0</t>
  </si>
  <si>
    <t>Przybory do korygowania</t>
  </si>
  <si>
    <t>32.</t>
  </si>
  <si>
    <t>30197220-4</t>
  </si>
  <si>
    <t>Spinacze do papieru</t>
  </si>
  <si>
    <t>33.</t>
  </si>
  <si>
    <t>34.</t>
  </si>
  <si>
    <t>44617100-9</t>
  </si>
  <si>
    <t>Pudła kartonowe</t>
  </si>
  <si>
    <t>35.</t>
  </si>
  <si>
    <t>36.</t>
  </si>
  <si>
    <t>linijka plastikowa 30cm</t>
  </si>
  <si>
    <t>30194000-5</t>
  </si>
  <si>
    <t>Przybory kreślarskie</t>
  </si>
  <si>
    <t>37.</t>
  </si>
  <si>
    <t>linijka plastikowa 50cm</t>
  </si>
  <si>
    <t>38.</t>
  </si>
  <si>
    <t>39.</t>
  </si>
  <si>
    <t>Markery suchościeralne z gąbką (opakowanie: 4 kolory  w opakowaniu)</t>
  </si>
  <si>
    <t>30195400-6</t>
  </si>
  <si>
    <t>Tablice do wycierania na sucho lub akcesoria</t>
  </si>
  <si>
    <t>40.</t>
  </si>
  <si>
    <t>41.</t>
  </si>
  <si>
    <t>Marker olejowy -  kolor do wyboru- czarny, biały, czerwony, zielony</t>
  </si>
  <si>
    <t>30237430-2</t>
  </si>
  <si>
    <t>Markery</t>
  </si>
  <si>
    <t>42.</t>
  </si>
  <si>
    <t>Matryca do RISOGRAFU CR / TR A4-L</t>
  </si>
  <si>
    <t>43.</t>
  </si>
  <si>
    <t>Nożyczki dł .21 cm całe metalowe</t>
  </si>
  <si>
    <t xml:space="preserve">39241200-5 </t>
  </si>
  <si>
    <t>Nożyczki</t>
  </si>
  <si>
    <t>44.</t>
  </si>
  <si>
    <t>Notatnik kostka samoprzylepna75*75mm</t>
  </si>
  <si>
    <t>22816300-6</t>
  </si>
  <si>
    <t>Bloczki samoprzylepnych karteczek na notatki</t>
  </si>
  <si>
    <t>45.</t>
  </si>
  <si>
    <t>Notatnik samoprzylepny 50*38mm</t>
  </si>
  <si>
    <t>46.</t>
  </si>
  <si>
    <t>Notatnik kostka nieklejona 85*85mm</t>
  </si>
  <si>
    <t>47.</t>
  </si>
  <si>
    <t>Ołówki z gumką HB</t>
  </si>
  <si>
    <t>30192130-1</t>
  </si>
  <si>
    <t>Ołówki</t>
  </si>
  <si>
    <t>48.</t>
  </si>
  <si>
    <t>Ofertówka twarda A-4</t>
  </si>
  <si>
    <t>30192500-6</t>
  </si>
  <si>
    <t>Okładki przezroczyste</t>
  </si>
  <si>
    <t>49.</t>
  </si>
  <si>
    <t>Oprawka na dyplom bez nadruku A-4w kolorach granat, ziel. bordo</t>
  </si>
  <si>
    <t>50.</t>
  </si>
  <si>
    <t>Okładki do bindownicy a 100 szt , do wyboru przez zamawiającego: przeźroczysta/ nieprzezroczysta</t>
  </si>
  <si>
    <t>51.</t>
  </si>
  <si>
    <t>Pinezki do tablic korkowych,  a50szt.</t>
  </si>
  <si>
    <t>30197130-3</t>
  </si>
  <si>
    <t>Pinezki kreślarskie</t>
  </si>
  <si>
    <t>52.</t>
  </si>
  <si>
    <t>Rolka FAX 210mm x 30m</t>
  </si>
  <si>
    <t>30192340-6</t>
  </si>
  <si>
    <t>Taśmy do faksów</t>
  </si>
  <si>
    <t>53.</t>
  </si>
  <si>
    <t>Rolka dalton  57 mmx 30m</t>
  </si>
  <si>
    <t>30192330-3</t>
  </si>
  <si>
    <t>Taśmy i bębny do kalkulatorów</t>
  </si>
  <si>
    <t>54.</t>
  </si>
  <si>
    <t xml:space="preserve">Rozszywacz metalowy </t>
  </si>
  <si>
    <t>30197321-2</t>
  </si>
  <si>
    <t>Usuwacz zszywek</t>
  </si>
  <si>
    <t>55.</t>
  </si>
  <si>
    <t>Rolka do kasy fiskalnej termoczuła 28mm x 20m</t>
  </si>
  <si>
    <t>30192350-9</t>
  </si>
  <si>
    <t>Taśmy do kas rejestrujących</t>
  </si>
  <si>
    <t>56.</t>
  </si>
  <si>
    <t>Rolka termiczna 57mmx30m</t>
  </si>
  <si>
    <t>57.</t>
  </si>
  <si>
    <t>Spinacze małe 28 mm a 100</t>
  </si>
  <si>
    <t>58.</t>
  </si>
  <si>
    <t>Spinacze duże krzyżowe 40 mm a 50</t>
  </si>
  <si>
    <t>59.</t>
  </si>
  <si>
    <t>Skoroszyt papierowy niezawieszkowy A-4</t>
  </si>
  <si>
    <t>22851000-0</t>
  </si>
  <si>
    <t>Skoroszyty</t>
  </si>
  <si>
    <t>60.</t>
  </si>
  <si>
    <t>Skoroszyt papierowy zawieszkowy oczkowy A-4</t>
  </si>
  <si>
    <t>61.</t>
  </si>
  <si>
    <t>Skoroszyt plastikowy niezawieszkowy A-4</t>
  </si>
  <si>
    <t>62.</t>
  </si>
  <si>
    <t>Skoroszyt plastikowy zawieszkowy A-4</t>
  </si>
  <si>
    <t>63.</t>
  </si>
  <si>
    <t>30199500-5</t>
  </si>
  <si>
    <t>Segregatory, pudełka na listy, pudełka do przechowywania i podobne wyroby</t>
  </si>
  <si>
    <t>64.</t>
  </si>
  <si>
    <t>Szpilki 26 mm   50 gr</t>
  </si>
  <si>
    <t>65.</t>
  </si>
  <si>
    <t>Sznurek pakowy konopny min. 50g</t>
  </si>
  <si>
    <t>39541130-6</t>
  </si>
  <si>
    <t>Sznurek</t>
  </si>
  <si>
    <t>66.</t>
  </si>
  <si>
    <t>Skorowidz A-5</t>
  </si>
  <si>
    <t>67.</t>
  </si>
  <si>
    <t>Skorowidz A-6</t>
  </si>
  <si>
    <t>68.</t>
  </si>
  <si>
    <t>Szuflada plastikowa/organizer na dokumenty formatu A-4</t>
  </si>
  <si>
    <t>30193200-0</t>
  </si>
  <si>
    <t>Korytka i organizatory na biurka</t>
  </si>
  <si>
    <t>69.</t>
  </si>
  <si>
    <t>Taśma klejąca szer.19mm</t>
  </si>
  <si>
    <t>70.</t>
  </si>
  <si>
    <t>Teczka papierowa wiązana A-4</t>
  </si>
  <si>
    <t>22850000-3</t>
  </si>
  <si>
    <t>Skoroszyty i podobne wyroby</t>
  </si>
  <si>
    <t>71.</t>
  </si>
  <si>
    <t>Teczka papierowa z gumką A-4</t>
  </si>
  <si>
    <t>72.</t>
  </si>
  <si>
    <t>Teczka plastik wiązana A-4</t>
  </si>
  <si>
    <t>74.</t>
  </si>
  <si>
    <t>Tusz do pieczątek bezolejowy czarny pojemność min. 30ml</t>
  </si>
  <si>
    <t>22600000-6</t>
  </si>
  <si>
    <t>Tusz</t>
  </si>
  <si>
    <t>75.</t>
  </si>
  <si>
    <t>76.</t>
  </si>
  <si>
    <t>taśma gęsia skórka</t>
  </si>
  <si>
    <t>77.</t>
  </si>
  <si>
    <t>Teczka na akta osobowe, w kolorach do wyboru - czarny, bordowy, granatowy, zielony</t>
  </si>
  <si>
    <t>22852100-8</t>
  </si>
  <si>
    <t>Okładki na akta</t>
  </si>
  <si>
    <t>78.</t>
  </si>
  <si>
    <t>Temperówka metalowa</t>
  </si>
  <si>
    <t>30192133-2</t>
  </si>
  <si>
    <t>Temperówki do ołówków</t>
  </si>
  <si>
    <t>79.</t>
  </si>
  <si>
    <t>30145000-7</t>
  </si>
  <si>
    <t>Części i akcesoria maszyn liczących</t>
  </si>
  <si>
    <t>80.</t>
  </si>
  <si>
    <t>81.</t>
  </si>
  <si>
    <t>82.</t>
  </si>
  <si>
    <t>Wkład do długopisu  pasujący do poz. 6, kolor do wyboru przez zamawiającego ( niebieski, zielony, czarny, czerwony)</t>
  </si>
  <si>
    <t>83.</t>
  </si>
  <si>
    <t>84.</t>
  </si>
  <si>
    <t>85.</t>
  </si>
  <si>
    <t>Zszywki 24 / 6 a 1000 szt.</t>
  </si>
  <si>
    <t>30197100-7</t>
  </si>
  <si>
    <t>Zszywki, gwoździki z szerokim łebkiem, pinezki kreślarskie</t>
  </si>
  <si>
    <t>86.</t>
  </si>
  <si>
    <t>Zszywki małe a 1000 szt.</t>
  </si>
  <si>
    <t>87.</t>
  </si>
  <si>
    <t>Zszywacz biurowy zszywający jednorazowo min.30 kart o gram. 80, wymiar podstawy min. ok. 13 cm długości i ok. 3,5 cm szerokości. Posiadający mechanizm obrotowy umożliwiający 2 rodzaje zszywania: otwarte i zamknięte.</t>
  </si>
  <si>
    <t>30197320-5</t>
  </si>
  <si>
    <t>Zszywacze</t>
  </si>
  <si>
    <t>88.</t>
  </si>
  <si>
    <t>Zszywacz min.70 kart.o gram.80</t>
  </si>
  <si>
    <t>89.</t>
  </si>
  <si>
    <t>Zszywki 23/10</t>
  </si>
  <si>
    <t>90.</t>
  </si>
  <si>
    <t>Zakreślacz  4  kolory do wyboru przez zamawiającego</t>
  </si>
  <si>
    <t>91.</t>
  </si>
  <si>
    <t>Zeszyty A-4 w twardej oprawie 96 kart.</t>
  </si>
  <si>
    <t>22816200-5</t>
  </si>
  <si>
    <t>Zeszyty do stenografii</t>
  </si>
  <si>
    <t>92.</t>
  </si>
  <si>
    <t>Zeszyty 32 kart. A-5 w kratkę miękka oprawa</t>
  </si>
  <si>
    <t>93.</t>
  </si>
  <si>
    <t>Zeszyty 60 kart. A-5w kratkę miękka oprawa</t>
  </si>
  <si>
    <t>94.</t>
  </si>
  <si>
    <t>Zeszyty 80 kart.A-5 w kratkę miękka oprawa</t>
  </si>
  <si>
    <t>95.</t>
  </si>
  <si>
    <t>Zeszyt 96 kart.A-5 w kratkę miękka oprawa</t>
  </si>
  <si>
    <t>96.</t>
  </si>
  <si>
    <t>w tym wartość podatku vat</t>
  </si>
  <si>
    <t>PAKIET NR 2- PAPIERY</t>
  </si>
  <si>
    <t>L.p.</t>
  </si>
  <si>
    <t>Ilość</t>
  </si>
  <si>
    <t>CPV</t>
  </si>
  <si>
    <t>PAPIER XERO GR 80, A-4 biały</t>
  </si>
  <si>
    <t>ryza</t>
  </si>
  <si>
    <t>30197630-1</t>
  </si>
  <si>
    <t>Papier do drukowania</t>
  </si>
  <si>
    <t>PAPIER MASZYNOWY A-4   BIAŁY</t>
  </si>
  <si>
    <t>op.</t>
  </si>
  <si>
    <t>30197620-8</t>
  </si>
  <si>
    <t>Papier do pisania</t>
  </si>
  <si>
    <t>PAPIER PAKOWY SZARY</t>
  </si>
  <si>
    <t>arkusz</t>
  </si>
  <si>
    <t>30197600-2</t>
  </si>
  <si>
    <t>Papier i tektura gotowe</t>
  </si>
  <si>
    <t>PAPIER XERO A-4 , do wyboru przez zamawiającego:  pięć różnych pastelowych kolorów w tym pomarańczowy</t>
  </si>
  <si>
    <t>PAPIER XERO GR 80, A-3 biały</t>
  </si>
  <si>
    <t>Papier A-5 ozdobny karbowany,kość słoniowa gram.250</t>
  </si>
  <si>
    <t>kartki</t>
  </si>
  <si>
    <t>30199310-6</t>
  </si>
  <si>
    <t>Wytłaczany lub perforowany papier do drukowania</t>
  </si>
  <si>
    <t>Papier A-4 ozdobny karbowany,kość słoniowa, gram.250</t>
  </si>
  <si>
    <t>PAPIER XERO GR 80, 1/3 z A-4   BIAŁY</t>
  </si>
  <si>
    <t>razem</t>
  </si>
  <si>
    <t>PAKIET NR 3- CZAJNIKI BEZPRZEWODOWE</t>
  </si>
  <si>
    <t>Załącznik nr  3.3 do SIWZ</t>
  </si>
  <si>
    <t>Elektryczny sprzęt gospodarstwa domowego</t>
  </si>
  <si>
    <t>*</t>
  </si>
  <si>
    <t xml:space="preserve">szt. </t>
  </si>
  <si>
    <r>
      <t>*</t>
    </r>
    <r>
      <rPr>
        <i/>
        <sz val="10"/>
        <rFont val="Arial CE"/>
        <family val="2"/>
      </rPr>
      <t xml:space="preserve"> załączyć aktualne katalogi lub karty katalogowe lub inne materiały informacyjne oferowanych produktów </t>
    </r>
  </si>
  <si>
    <t>z nazwą producenta / nazwą handlową i kodem katalogowym</t>
  </si>
  <si>
    <t xml:space="preserve">                                                      </t>
  </si>
  <si>
    <t>Załącznik nr  3.4 do SIWZ</t>
  </si>
  <si>
    <t>PAKIET NR 4- TELEFONY BEZPRZEWODOWE</t>
  </si>
  <si>
    <t>telefony bezprzewodowe</t>
  </si>
  <si>
    <t>kod katalogowy, producent, nazwa</t>
  </si>
  <si>
    <t>Cena netto zł</t>
  </si>
  <si>
    <t>VAT zł</t>
  </si>
  <si>
    <t>Cena brutto zł</t>
  </si>
  <si>
    <t>Wartość netto zł</t>
  </si>
  <si>
    <t>Wartość brutto zł</t>
  </si>
  <si>
    <t xml:space="preserve">szt.  </t>
  </si>
  <si>
    <t>Załącznik nr  3.5 do SIWZ</t>
  </si>
  <si>
    <t>PAKIET NR  5 - KOSZE PEDAŁOWE</t>
  </si>
  <si>
    <t>CPV: 34928480-6</t>
  </si>
  <si>
    <t>Pojemniki i kosze na odpady i śmieci</t>
  </si>
  <si>
    <t>Lp.</t>
  </si>
  <si>
    <t>Jednostki miary</t>
  </si>
  <si>
    <t>Stawka Vat %</t>
  </si>
  <si>
    <t>RAZEM</t>
  </si>
  <si>
    <t>wartość podatku vat</t>
  </si>
  <si>
    <t>załącznik 3.6 do SIWZ</t>
  </si>
  <si>
    <t>J.m.</t>
  </si>
  <si>
    <t>załącznik 3.7 do SIWZ</t>
  </si>
  <si>
    <t>CPV:30140000-2</t>
  </si>
  <si>
    <t>maszyny liczące i rachunkowe</t>
  </si>
  <si>
    <t>30195000-2</t>
  </si>
  <si>
    <t>Tablice</t>
  </si>
  <si>
    <t>Grzebień do bindownicy plastik 18 mm a’100 szt</t>
  </si>
  <si>
    <t>Grzebień do bindownicy plastik 16 mm a’100 szt</t>
  </si>
  <si>
    <t>Grzebień do bindownicy plastik 10 mm a’100 szt</t>
  </si>
  <si>
    <t>Grzebień do bindownicy plastik 8 mm a’100 szt</t>
  </si>
  <si>
    <t>23.</t>
  </si>
  <si>
    <t>73.</t>
  </si>
  <si>
    <t>97.</t>
  </si>
  <si>
    <t>Wkład żelowy do długopisu, pasujący do poz. 7, kolor do wyboru przez zamawiającego ( niebieski, zielony, czarny, czerwony)</t>
  </si>
  <si>
    <t>Skorowidz A-4</t>
  </si>
  <si>
    <t>Wałeczek tuszujący do maszy Cithizen 123</t>
  </si>
  <si>
    <t>Wałeczek tuszujący do Casio FR3400</t>
  </si>
  <si>
    <t>98.</t>
  </si>
  <si>
    <t>PAKIET 1- MATERIAŁY BIUROWE</t>
  </si>
  <si>
    <t>Długopis automatyczny  z wymiennym wkładem, kolor do wyboru przez zamawiającego ( niebieski, zielony, czarny, czerwony)</t>
  </si>
  <si>
    <t>Markery wodoodporne- kolor do wyboru przez zamawiającego: czarny, zielony, czerwony, niebieski</t>
  </si>
  <si>
    <t xml:space="preserve">Czajnik bezprzewodowy                                                         Moc min. 1800 W 
Pojemność min. 1,7 L 
Filtr osadów 
Automatyczne wyłączanie po zagotowaniu wody 
Lampka kontrolna zasilania 
Wodowskaz                                             
Gwarancja min. 24 miesięce
</t>
  </si>
  <si>
    <t>PAKIET NR  6 - KOSZE ZEWNĘTRZNE</t>
  </si>
  <si>
    <t>PAKIET NR  7 - KALKULATORY Z DRUKARKĄ</t>
  </si>
  <si>
    <t xml:space="preserve"> </t>
  </si>
  <si>
    <t>Załącznik nr  3.1 do SIWZ</t>
  </si>
  <si>
    <t>Koperta biała mała samoprzylepna a 1000 szt. C6 114x162 mm</t>
  </si>
  <si>
    <t>Koperta średnia biała samoprzylepna 1000 szt.C5 229x162mm</t>
  </si>
  <si>
    <t>Markery foliopisy- kolor do wyboru przez zamawiającego(czarny, zielony, czerwony, niebieski),1 mm</t>
  </si>
  <si>
    <t>Wkład do długopisu typu Zenith kolor do wyboru przez zamawiającego( niebieski, zielony, czarny, czerwony)</t>
  </si>
  <si>
    <t>stawka VAT</t>
  </si>
  <si>
    <t>Nazwa CPV</t>
  </si>
  <si>
    <t>PAPIER KANCELARYJNY A-3 W KRATKĘ, a100</t>
  </si>
  <si>
    <t>Stawka VAT</t>
  </si>
  <si>
    <t>Symbol CPV</t>
  </si>
  <si>
    <t xml:space="preserve"> CPV 39710000-2</t>
  </si>
  <si>
    <t>CPV 32552110-1</t>
  </si>
  <si>
    <t>Cienkopis: kolor do wyboru przez zamawiającego(niebieski, zielony, czarny, czerwony)</t>
  </si>
  <si>
    <r>
      <t>DESKI Z KLIPSEM A3</t>
    </r>
    <r>
      <rPr>
        <b/>
        <sz val="8"/>
        <color indexed="8"/>
        <rFont val="Arial"/>
        <family val="2"/>
      </rPr>
      <t>*</t>
    </r>
    <r>
      <rPr>
        <sz val="8"/>
        <color indexed="8"/>
        <rFont val="Arial"/>
        <family val="2"/>
      </rPr>
      <t>. Mocne i wytrzymałe podkładki do pisania, wykonane z trwałego polipropylenu. Format A3 . Odporne na uszkodzenia mechaniczne. Mocny klip przytrzymujący kartki.</t>
    </r>
  </si>
  <si>
    <r>
      <t>Dziurkacz duży – min.70 kart.</t>
    </r>
    <r>
      <rPr>
        <b/>
        <sz val="8"/>
        <color indexed="8"/>
        <rFont val="Arial"/>
        <family val="2"/>
      </rPr>
      <t>*</t>
    </r>
  </si>
  <si>
    <t>Blok z makulatury A-5  100 kart.w kratkę</t>
  </si>
  <si>
    <t>Blok z makulatury A-4  100 kart. w kratkę</t>
  </si>
  <si>
    <r>
      <t>Dziurkacz  mały biurowy – min.30 kart.gram.80</t>
    </r>
    <r>
      <rPr>
        <b/>
        <sz val="8"/>
        <color indexed="8"/>
        <rFont val="Arial"/>
        <family val="2"/>
      </rPr>
      <t>*</t>
    </r>
  </si>
  <si>
    <t>klej biurowy w tubce poj. minimum 50 ml</t>
  </si>
  <si>
    <t>Korektor w płynie pojemność minimum 20 ml</t>
  </si>
  <si>
    <t>Klips biurowy 25 mm  w opakowaniu min. a’12 szt</t>
  </si>
  <si>
    <t>Klips biurowy 32 mm  w opakowaniu min. a’12 szt</t>
  </si>
  <si>
    <t>Tablice korkowe w ramie drewnianej. Do każdej z  tablic dołączony zestaw zawieszek. Możliwość montażu zarówno w pionie jak i w poziomie. Rozmiar: 50x80cm</t>
  </si>
  <si>
    <r>
      <t xml:space="preserve">Zawieszki do kluczy </t>
    </r>
    <r>
      <rPr>
        <b/>
        <sz val="8"/>
        <color indexed="8"/>
        <rFont val="Arial"/>
        <family val="2"/>
      </rPr>
      <t>*</t>
    </r>
    <r>
      <rPr>
        <sz val="8"/>
        <color indexed="8"/>
        <rFont val="Arial"/>
        <family val="2"/>
      </rPr>
      <t>- wykonane z twardego, plastiku posiadające:okienko zabezpieczone przezroczystą folią ochronną do wpisania numeru pomieszczenia,papierową wkładkę do naniesienia oznaczenia oraz kółeczko do wygodnego przygomocowania klucza, kolor do wyboru przez zamawiającego-min.5</t>
    </r>
  </si>
  <si>
    <t>Koperty rozszerzane B4 NK kolor brąz</t>
  </si>
  <si>
    <t>Karton archiwizacyjny do A4 szerokość 10 cm</t>
  </si>
  <si>
    <t>Karteczki znaczniki*- zakładki indeksujące,
bloczek w 4 fluoroscyncyjnych kolorach, 50x20mm</t>
  </si>
  <si>
    <t>Segregatory laminowane* kolorowe75 mm.A-4 z mechanizmem dźwigniowym z kompresorem</t>
  </si>
  <si>
    <t>Segregatory laminowane* kolorowe 50 mm.A-4 z mechanizmem dźwigniowym z kompresorem</t>
  </si>
  <si>
    <t>Taśma do pakowania szer.48 mm.xdł. Min.45m</t>
  </si>
  <si>
    <t xml:space="preserve">Wąsy do skoroszytów*- do szybkiego spięcia i przechowywania dziurkowanych dokumentów                                                                                                           • Metalowe wąsy z specjalnie twardą listwą pokrywającą z polipropylenu. 
• Wielkość w mm ok. : 150 x 38 mm. 
• Dziurkowanie w mm: 60/80. 
</t>
  </si>
  <si>
    <t xml:space="preserve">Kosz uchylny*, pojemność 20-25 litrów wykonany z tworzywa sztucznego typu plastik pedałowy kształt walca lub sześcianu.                                            - gwarancja min. 12 miesięcy </t>
  </si>
  <si>
    <t xml:space="preserve">Kosz uchylny* pedałowy duży o poj. 20 l-25l
* wkład plastikowy
* uchwyt do przenoszenia
* pedałowy
* pokrywa zapachoszczelna
* podwójny zawias 
* pokrywa otwarta za pomocą pedału automatycznie opada po jego zwolnieniu; otwarta ręcznie - pozostaje w pozycji pionowej
* stabilny uchwyt z tyłu kosza – łatwe przesuwanie
* dno kosza wyposażone w podstawę zapobiegającą rysowaniu podłogi
* wewnętrzne, plastikowe wyjmowane wiaderko
* wykonany z lakierowanej  stali nierdzewnej
- gwarancja min. 12 miesięcy
</t>
  </si>
  <si>
    <t xml:space="preserve">Kosz zewnętrzny* wolnostojący otwarty wykonany jest z blachy ocynkowanej o gr min.1mm. Wyposażony  w popielnicę umieszczoną w górnym rogu.
Malowany farbami proszkowymi na brązowy kolor. Kształt typ tulipan
Pojemność 50l-60l.                                             Wymiary minimalne:                                        460mm x 370mm x 370 mm </t>
  </si>
  <si>
    <t xml:space="preserve">KALKULATOR z drukarką*, posiadający minimum:             12-pozycyjny wyświetlacz LCD, zasilanie sieciowe, cofanie ostatnio wprowadzonej pozycji, obliczenia podatkowe, obliczanie marży, podwójna pamięć, zaokrąglanie wyników, tabulacja klawisz sumy całkowitej, klawisz podwójnego zera, 2 kolorowa drukarka, prędkość druku: min.2,7 linii/s, papier o szerokości 58 mm.
* Masa:ok. 900 g
* Gwarancja min.2 lata
</t>
  </si>
  <si>
    <r>
      <t>TELEFON BEZPRZEWODOWY ( cyfrowy)</t>
    </r>
    <r>
      <rPr>
        <sz val="8"/>
        <rFont val="Arial"/>
        <family val="2"/>
      </rPr>
      <t xml:space="preserve">. *                                                           OPIS TECHNICZNY:                                                                                                                                        Odbieranie połączeń dowolnym przyciskiem, 
Funkcja czasu i daty, 
Funkcja alarmu, 
system głośnomówiący
możliwość identyfikacji abonenta wywołującego, 
Podświetlany punktowy wyświetlacz LCD min. 1,4", 
Książka telefoniczna - min.30 numerów, 
Lista identyfikacyjna - min. 30 numerów, 
Pamięć wybierania numerów – min. 10, 
czas rozmowy min. do 18 godz.,                                                             czas czuwania do min.170 godz.                                                       Zasilanie:  2 x AAA Ni-MH
Trzy kolory obudowy do wyboru przez zamawiającego.    Gwarancja 12 miesięcy
</t>
    </r>
  </si>
  <si>
    <t>z nazwą producenta / nazwą handlową i kodem katalogowym (dot. Lp. 5;10;35;63;64;83;98)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</si>
</sst>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.00\ _z_ł_-;\-* #,##0.00\ _z_ł_-;_-* \-??\ _z_ł_-;_-@_-"/>
    <numFmt numFmtId="166" formatCode="#,##0.00_ ;\-#,##0.00\ "/>
    <numFmt numFmtId="167" formatCode="_-* #,##0.0000&quot; zł&quot;_-;\-* #,##0.0000&quot; zł&quot;_-;_-* \-????&quot; zł&quot;_-;_-@_-"/>
    <numFmt numFmtId="168" formatCode="0.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\ &quot;zł&quot;"/>
  </numFmts>
  <fonts count="49"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6"/>
      <color indexed="8"/>
      <name val="Czcionka tekstu podstawowego"/>
      <family val="2"/>
    </font>
    <font>
      <i/>
      <sz val="6"/>
      <color indexed="8"/>
      <name val="Arial Narrow"/>
      <family val="2"/>
    </font>
    <font>
      <i/>
      <sz val="11"/>
      <color indexed="8"/>
      <name val="Calibri"/>
      <family val="2"/>
    </font>
    <font>
      <sz val="11"/>
      <color indexed="8"/>
      <name val="Arial CE"/>
      <family val="2"/>
    </font>
    <font>
      <sz val="8"/>
      <color indexed="8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Arial"/>
      <family val="2"/>
    </font>
    <font>
      <i/>
      <sz val="10"/>
      <name val="Arial CE"/>
      <family val="2"/>
    </font>
    <font>
      <b/>
      <sz val="7"/>
      <name val="Arial CE"/>
      <family val="2"/>
    </font>
    <font>
      <i/>
      <sz val="6"/>
      <color indexed="8"/>
      <name val="Czcionka tekstu podstawowego"/>
      <family val="0"/>
    </font>
    <font>
      <b/>
      <sz val="10"/>
      <name val="Arial CE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8"/>
      <name val="Arial CE"/>
      <family val="2"/>
    </font>
    <font>
      <b/>
      <i/>
      <sz val="14"/>
      <name val="Arial CE"/>
      <family val="2"/>
    </font>
    <font>
      <b/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6"/>
      <name val="Arial"/>
      <family val="2"/>
    </font>
    <font>
      <b/>
      <sz val="10"/>
      <name val="Times New Roman"/>
      <family val="1"/>
    </font>
    <font>
      <b/>
      <sz val="6"/>
      <name val="Arial Narrow"/>
      <family val="2"/>
    </font>
    <font>
      <sz val="8"/>
      <name val="Arial"/>
      <family val="2"/>
    </font>
    <font>
      <sz val="8"/>
      <color indexed="8"/>
      <name val="Calibri"/>
      <family val="2"/>
    </font>
    <font>
      <i/>
      <sz val="8"/>
      <color indexed="8"/>
      <name val="Arial Narrow"/>
      <family val="2"/>
    </font>
    <font>
      <sz val="6"/>
      <color indexed="8"/>
      <name val="Calibri"/>
      <family val="2"/>
    </font>
    <font>
      <i/>
      <sz val="6"/>
      <color indexed="8"/>
      <name val="Calibri"/>
      <family val="2"/>
    </font>
    <font>
      <sz val="6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b/>
      <sz val="6"/>
      <name val="Arial"/>
      <family val="2"/>
    </font>
    <font>
      <sz val="9"/>
      <name val="Arial"/>
      <family val="2"/>
    </font>
    <font>
      <sz val="6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8"/>
      <name val="Arial"/>
      <family val="2"/>
    </font>
    <font>
      <sz val="9"/>
      <color indexed="8"/>
      <name val="Calibri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5"/>
      <name val="Arial CE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17">
      <alignment/>
      <protection/>
    </xf>
    <xf numFmtId="0" fontId="2" fillId="0" borderId="0" xfId="17" applyAlignment="1">
      <alignment horizontal="center" vertical="center"/>
      <protection/>
    </xf>
    <xf numFmtId="0" fontId="2" fillId="0" borderId="0" xfId="17" applyAlignment="1">
      <alignment horizontal="left" vertical="center"/>
      <protection/>
    </xf>
    <xf numFmtId="0" fontId="3" fillId="0" borderId="1" xfId="17" applyFont="1" applyBorder="1" applyAlignment="1">
      <alignment horizontal="center" wrapText="1"/>
      <protection/>
    </xf>
    <xf numFmtId="0" fontId="2" fillId="0" borderId="1" xfId="17" applyFont="1" applyBorder="1" applyAlignment="1">
      <alignment horizontal="center" vertical="center" wrapText="1"/>
      <protection/>
    </xf>
    <xf numFmtId="0" fontId="5" fillId="0" borderId="0" xfId="17" applyFont="1" applyAlignment="1">
      <alignment horizontal="center" vertical="center"/>
      <protection/>
    </xf>
    <xf numFmtId="0" fontId="5" fillId="0" borderId="0" xfId="17" applyFont="1">
      <alignment/>
      <protection/>
    </xf>
    <xf numFmtId="0" fontId="2" fillId="0" borderId="0" xfId="17" applyAlignment="1">
      <alignment wrapText="1"/>
      <protection/>
    </xf>
    <xf numFmtId="0" fontId="10" fillId="0" borderId="0" xfId="17" applyFont="1" applyAlignment="1">
      <alignment horizontal="center" vertical="center"/>
      <protection/>
    </xf>
    <xf numFmtId="0" fontId="2" fillId="0" borderId="0" xfId="17" applyBorder="1" applyAlignment="1">
      <alignment horizontal="right"/>
      <protection/>
    </xf>
    <xf numFmtId="0" fontId="11" fillId="0" borderId="1" xfId="17" applyFont="1" applyFill="1" applyBorder="1" applyAlignment="1">
      <alignment horizontal="center" vertical="center" wrapText="1"/>
      <protection/>
    </xf>
    <xf numFmtId="0" fontId="12" fillId="0" borderId="1" xfId="17" applyFont="1" applyBorder="1" applyAlignment="1">
      <alignment horizontal="center" vertical="center" wrapText="1"/>
      <protection/>
    </xf>
    <xf numFmtId="0" fontId="2" fillId="0" borderId="2" xfId="17" applyFont="1" applyBorder="1">
      <alignment/>
      <protection/>
    </xf>
    <xf numFmtId="0" fontId="7" fillId="0" borderId="1" xfId="17" applyFont="1" applyBorder="1" applyAlignment="1">
      <alignment vertical="center" wrapText="1"/>
      <protection/>
    </xf>
    <xf numFmtId="0" fontId="7" fillId="0" borderId="1" xfId="17" applyFont="1" applyBorder="1" applyAlignment="1">
      <alignment horizontal="center" vertical="center" wrapText="1"/>
      <protection/>
    </xf>
    <xf numFmtId="0" fontId="2" fillId="0" borderId="0" xfId="17" applyAlignment="1">
      <alignment vertical="center" wrapText="1"/>
      <protection/>
    </xf>
    <xf numFmtId="0" fontId="2" fillId="0" borderId="1" xfId="17" applyBorder="1">
      <alignment/>
      <protection/>
    </xf>
    <xf numFmtId="165" fontId="2" fillId="0" borderId="2" xfId="17" applyNumberFormat="1" applyFont="1" applyBorder="1" applyAlignment="1">
      <alignment/>
      <protection/>
    </xf>
    <xf numFmtId="165" fontId="2" fillId="0" borderId="3" xfId="17" applyNumberFormat="1" applyBorder="1" applyAlignment="1">
      <alignment/>
      <protection/>
    </xf>
    <xf numFmtId="165" fontId="13" fillId="0" borderId="3" xfId="17" applyNumberFormat="1" applyFont="1" applyBorder="1" applyAlignment="1">
      <alignment horizontal="center" vertical="center"/>
      <protection/>
    </xf>
    <xf numFmtId="164" fontId="13" fillId="0" borderId="4" xfId="17" applyNumberFormat="1" applyFont="1" applyBorder="1" applyAlignment="1">
      <alignment horizontal="center" vertical="center"/>
      <protection/>
    </xf>
    <xf numFmtId="0" fontId="10" fillId="0" borderId="0" xfId="17" applyFont="1">
      <alignment/>
      <protection/>
    </xf>
    <xf numFmtId="0" fontId="14" fillId="0" borderId="0" xfId="17" applyFont="1">
      <alignment/>
      <protection/>
    </xf>
    <xf numFmtId="0" fontId="15" fillId="0" borderId="0" xfId="17" applyFont="1" applyFill="1" applyAlignment="1">
      <alignment horizontal="left"/>
      <protection/>
    </xf>
    <xf numFmtId="0" fontId="14" fillId="0" borderId="0" xfId="17" applyFont="1" applyFill="1" applyAlignment="1">
      <alignment horizontal="left"/>
      <protection/>
    </xf>
    <xf numFmtId="0" fontId="14" fillId="0" borderId="0" xfId="17" applyFont="1" applyFill="1">
      <alignment/>
      <protection/>
    </xf>
    <xf numFmtId="0" fontId="2" fillId="0" borderId="0" xfId="17" applyFont="1" applyBorder="1" applyAlignment="1">
      <alignment horizontal="right" vertical="center" wrapText="1"/>
      <protection/>
    </xf>
    <xf numFmtId="0" fontId="1" fillId="0" borderId="0" xfId="17" applyFont="1" applyBorder="1" applyAlignment="1">
      <alignment horizontal="left" vertical="center"/>
      <protection/>
    </xf>
    <xf numFmtId="0" fontId="2" fillId="0" borderId="0" xfId="17" applyFont="1" applyBorder="1">
      <alignment/>
      <protection/>
    </xf>
    <xf numFmtId="0" fontId="16" fillId="0" borderId="1" xfId="17" applyFont="1" applyBorder="1" applyAlignment="1">
      <alignment horizontal="center" vertical="center" wrapText="1"/>
      <protection/>
    </xf>
    <xf numFmtId="0" fontId="2" fillId="0" borderId="0" xfId="17" applyBorder="1" applyAlignment="1">
      <alignment horizontal="center" vertical="center" wrapText="1"/>
      <protection/>
    </xf>
    <xf numFmtId="0" fontId="2" fillId="0" borderId="0" xfId="17" applyAlignment="1">
      <alignment horizontal="center" vertical="center" wrapText="1"/>
      <protection/>
    </xf>
    <xf numFmtId="165" fontId="13" fillId="0" borderId="1" xfId="17" applyNumberFormat="1" applyFont="1" applyBorder="1" applyAlignment="1">
      <alignment horizontal="center" vertical="center"/>
      <protection/>
    </xf>
    <xf numFmtId="164" fontId="13" fillId="0" borderId="1" xfId="17" applyNumberFormat="1" applyFont="1" applyBorder="1" applyAlignment="1">
      <alignment horizontal="center" vertical="center"/>
      <protection/>
    </xf>
    <xf numFmtId="165" fontId="2" fillId="0" borderId="0" xfId="17" applyNumberFormat="1" applyBorder="1" applyAlignment="1">
      <alignment/>
      <protection/>
    </xf>
    <xf numFmtId="0" fontId="17" fillId="0" borderId="0" xfId="17" applyFont="1">
      <alignment/>
      <protection/>
    </xf>
    <xf numFmtId="0" fontId="2" fillId="0" borderId="0" xfId="17" applyAlignment="1">
      <alignment shrinkToFit="1"/>
      <protection/>
    </xf>
    <xf numFmtId="0" fontId="19" fillId="0" borderId="0" xfId="17" applyFont="1" applyAlignment="1">
      <alignment vertical="center"/>
      <protection/>
    </xf>
    <xf numFmtId="0" fontId="20" fillId="0" borderId="0" xfId="17" applyFont="1" applyAlignment="1">
      <alignment vertical="center"/>
      <protection/>
    </xf>
    <xf numFmtId="0" fontId="2" fillId="0" borderId="0" xfId="17" applyFont="1" applyAlignment="1">
      <alignment vertical="center"/>
      <protection/>
    </xf>
    <xf numFmtId="9" fontId="19" fillId="0" borderId="0" xfId="21" applyNumberFormat="1" applyFont="1" applyAlignment="1">
      <alignment vertical="center"/>
      <protection/>
    </xf>
    <xf numFmtId="0" fontId="19" fillId="0" borderId="0" xfId="21" applyFont="1" applyAlignment="1">
      <alignment vertical="center"/>
      <protection/>
    </xf>
    <xf numFmtId="0" fontId="21" fillId="0" borderId="1" xfId="17" applyFont="1" applyBorder="1" applyAlignment="1">
      <alignment horizontal="center" vertical="center" wrapText="1"/>
      <protection/>
    </xf>
    <xf numFmtId="1" fontId="22" fillId="0" borderId="1" xfId="21" applyNumberFormat="1" applyFont="1" applyBorder="1" applyAlignment="1">
      <alignment horizontal="center" vertical="center" wrapText="1"/>
      <protection/>
    </xf>
    <xf numFmtId="0" fontId="19" fillId="0" borderId="1" xfId="17" applyFont="1" applyBorder="1" applyAlignment="1">
      <alignment horizontal="center" vertical="center"/>
      <protection/>
    </xf>
    <xf numFmtId="0" fontId="0" fillId="0" borderId="1" xfId="17" applyFont="1" applyBorder="1" applyAlignment="1">
      <alignment horizontal="left" vertical="center" wrapText="1"/>
      <protection/>
    </xf>
    <xf numFmtId="4" fontId="19" fillId="0" borderId="1" xfId="17" applyNumberFormat="1" applyFont="1" applyBorder="1" applyAlignment="1">
      <alignment horizontal="center" vertical="center"/>
      <protection/>
    </xf>
    <xf numFmtId="9" fontId="1" fillId="0" borderId="1" xfId="17" applyNumberFormat="1" applyFont="1" applyFill="1" applyBorder="1" applyAlignment="1">
      <alignment horizontal="center" vertical="center" wrapText="1"/>
      <protection/>
    </xf>
    <xf numFmtId="0" fontId="0" fillId="0" borderId="1" xfId="17" applyFont="1" applyBorder="1" applyAlignment="1">
      <alignment vertical="top" wrapText="1"/>
      <protection/>
    </xf>
    <xf numFmtId="164" fontId="20" fillId="0" borderId="1" xfId="17" applyNumberFormat="1" applyFont="1" applyBorder="1" applyAlignment="1">
      <alignment horizontal="right" vertical="center"/>
      <protection/>
    </xf>
    <xf numFmtId="164" fontId="19" fillId="0" borderId="1" xfId="17" applyNumberFormat="1" applyFont="1" applyBorder="1" applyAlignment="1">
      <alignment horizontal="center" vertical="center"/>
      <protection/>
    </xf>
    <xf numFmtId="0" fontId="19" fillId="0" borderId="1" xfId="17" applyFont="1" applyBorder="1" applyAlignment="1">
      <alignment vertical="center"/>
      <protection/>
    </xf>
    <xf numFmtId="0" fontId="18" fillId="0" borderId="0" xfId="17" applyFont="1">
      <alignment/>
      <protection/>
    </xf>
    <xf numFmtId="167" fontId="2" fillId="0" borderId="0" xfId="17" applyNumberFormat="1">
      <alignment/>
      <protection/>
    </xf>
    <xf numFmtId="4" fontId="23" fillId="0" borderId="0" xfId="17" applyNumberFormat="1" applyFont="1" applyBorder="1" applyAlignment="1">
      <alignment horizontal="center" vertical="center"/>
      <protection/>
    </xf>
    <xf numFmtId="0" fontId="24" fillId="0" borderId="1" xfId="17" applyFont="1" applyBorder="1" applyAlignment="1">
      <alignment horizontal="center" vertical="top" wrapText="1"/>
      <protection/>
    </xf>
    <xf numFmtId="164" fontId="19" fillId="0" borderId="1" xfId="17" applyNumberFormat="1" applyFont="1" applyBorder="1" applyAlignment="1">
      <alignment vertical="center"/>
      <protection/>
    </xf>
    <xf numFmtId="0" fontId="0" fillId="0" borderId="1" xfId="17" applyFont="1" applyBorder="1" applyAlignment="1">
      <alignment vertical="center" wrapText="1"/>
      <protection/>
    </xf>
    <xf numFmtId="0" fontId="26" fillId="0" borderId="0" xfId="17" applyFont="1">
      <alignment/>
      <protection/>
    </xf>
    <xf numFmtId="0" fontId="26" fillId="0" borderId="1" xfId="17" applyFont="1" applyBorder="1" applyAlignment="1">
      <alignment horizontal="left" vertical="center" wrapText="1"/>
      <protection/>
    </xf>
    <xf numFmtId="0" fontId="28" fillId="0" borderId="0" xfId="17" applyFont="1" applyAlignment="1">
      <alignment horizontal="left" vertical="center"/>
      <protection/>
    </xf>
    <xf numFmtId="0" fontId="28" fillId="0" borderId="1" xfId="17" applyFont="1" applyBorder="1" applyAlignment="1">
      <alignment horizontal="center" vertical="center" wrapText="1"/>
      <protection/>
    </xf>
    <xf numFmtId="0" fontId="4" fillId="0" borderId="1" xfId="17" applyFont="1" applyBorder="1" applyAlignment="1">
      <alignment horizontal="center" vertical="center" wrapText="1"/>
      <protection/>
    </xf>
    <xf numFmtId="0" fontId="27" fillId="0" borderId="1" xfId="17" applyFont="1" applyBorder="1" applyAlignment="1">
      <alignment horizontal="center" vertical="center" wrapText="1"/>
      <protection/>
    </xf>
    <xf numFmtId="0" fontId="26" fillId="0" borderId="1" xfId="17" applyFont="1" applyBorder="1" applyAlignment="1">
      <alignment horizontal="center" vertical="center" wrapText="1"/>
      <protection/>
    </xf>
    <xf numFmtId="0" fontId="3" fillId="0" borderId="1" xfId="17" applyFont="1" applyBorder="1" applyAlignment="1">
      <alignment horizontal="center" vertical="center" wrapText="1"/>
      <protection/>
    </xf>
    <xf numFmtId="0" fontId="28" fillId="0" borderId="2" xfId="17" applyFont="1" applyBorder="1" applyAlignment="1">
      <alignment horizontal="center" vertical="center" wrapText="1"/>
      <protection/>
    </xf>
    <xf numFmtId="168" fontId="2" fillId="0" borderId="0" xfId="17" applyNumberFormat="1" applyFont="1">
      <alignment/>
      <protection/>
    </xf>
    <xf numFmtId="168" fontId="2" fillId="0" borderId="0" xfId="17" applyNumberFormat="1">
      <alignment/>
      <protection/>
    </xf>
    <xf numFmtId="164" fontId="31" fillId="0" borderId="4" xfId="17" applyNumberFormat="1" applyFont="1" applyBorder="1" applyAlignment="1">
      <alignment horizontal="center" vertical="center"/>
      <protection/>
    </xf>
    <xf numFmtId="0" fontId="32" fillId="0" borderId="1" xfId="17" applyFont="1" applyBorder="1" applyAlignment="1">
      <alignment horizontal="center" vertical="center" wrapText="1"/>
      <protection/>
    </xf>
    <xf numFmtId="0" fontId="26" fillId="0" borderId="1" xfId="17" applyFont="1" applyFill="1" applyBorder="1" applyAlignment="1">
      <alignment horizontal="center" vertical="center" wrapText="1"/>
      <protection/>
    </xf>
    <xf numFmtId="0" fontId="26" fillId="0" borderId="1" xfId="17" applyFont="1" applyFill="1" applyBorder="1" applyAlignment="1">
      <alignment horizontal="left" vertical="center" wrapText="1"/>
      <protection/>
    </xf>
    <xf numFmtId="0" fontId="19" fillId="0" borderId="2" xfId="17" applyFont="1" applyBorder="1" applyAlignment="1">
      <alignment horizontal="center" vertical="center"/>
      <protection/>
    </xf>
    <xf numFmtId="0" fontId="19" fillId="0" borderId="4" xfId="17" applyFont="1" applyBorder="1" applyAlignment="1">
      <alignment horizontal="center" vertical="center"/>
      <protection/>
    </xf>
    <xf numFmtId="1" fontId="22" fillId="0" borderId="5" xfId="21" applyNumberFormat="1" applyFont="1" applyBorder="1" applyAlignment="1">
      <alignment horizontal="center" vertical="center" wrapText="1"/>
      <protection/>
    </xf>
    <xf numFmtId="0" fontId="33" fillId="0" borderId="1" xfId="17" applyFont="1" applyBorder="1" applyAlignment="1">
      <alignment horizontal="center" vertical="center" wrapText="1"/>
      <protection/>
    </xf>
    <xf numFmtId="0" fontId="24" fillId="0" borderId="1" xfId="17" applyFont="1" applyBorder="1" applyAlignment="1">
      <alignment horizontal="center" wrapText="1"/>
      <protection/>
    </xf>
    <xf numFmtId="43" fontId="19" fillId="0" borderId="1" xfId="17" applyNumberFormat="1" applyFont="1" applyBorder="1" applyAlignment="1">
      <alignment horizontal="center" vertical="center"/>
      <protection/>
    </xf>
    <xf numFmtId="44" fontId="20" fillId="0" borderId="1" xfId="17" applyNumberFormat="1" applyFont="1" applyBorder="1" applyAlignment="1">
      <alignment horizontal="right" vertical="center"/>
      <protection/>
    </xf>
    <xf numFmtId="44" fontId="19" fillId="0" borderId="1" xfId="17" applyNumberFormat="1" applyFont="1" applyBorder="1" applyAlignment="1">
      <alignment horizontal="center" vertical="center"/>
      <protection/>
    </xf>
    <xf numFmtId="164" fontId="15" fillId="0" borderId="1" xfId="17" applyNumberFormat="1" applyFont="1" applyBorder="1" applyAlignment="1">
      <alignment vertical="center"/>
      <protection/>
    </xf>
    <xf numFmtId="164" fontId="15" fillId="0" borderId="1" xfId="17" applyNumberFormat="1" applyFont="1" applyBorder="1" applyAlignment="1">
      <alignment horizontal="right" vertical="center"/>
      <protection/>
    </xf>
    <xf numFmtId="164" fontId="0" fillId="0" borderId="1" xfId="17" applyNumberFormat="1" applyFont="1" applyBorder="1" applyAlignment="1">
      <alignment horizontal="center" vertical="center"/>
      <protection/>
    </xf>
    <xf numFmtId="164" fontId="34" fillId="0" borderId="1" xfId="17" applyNumberFormat="1" applyFont="1" applyBorder="1" applyAlignment="1">
      <alignment vertical="center"/>
      <protection/>
    </xf>
    <xf numFmtId="0" fontId="0" fillId="0" borderId="1" xfId="17" applyFont="1" applyBorder="1" applyAlignment="1">
      <alignment vertical="center"/>
      <protection/>
    </xf>
    <xf numFmtId="0" fontId="25" fillId="0" borderId="1" xfId="17" applyFont="1" applyBorder="1" applyAlignment="1">
      <alignment horizontal="center" vertical="center" wrapText="1"/>
      <protection/>
    </xf>
    <xf numFmtId="0" fontId="35" fillId="0" borderId="1" xfId="17" applyFont="1" applyBorder="1" applyAlignment="1">
      <alignment horizontal="center" vertical="top" wrapText="1"/>
      <protection/>
    </xf>
    <xf numFmtId="43" fontId="19" fillId="0" borderId="6" xfId="0" applyNumberFormat="1" applyFont="1" applyBorder="1" applyAlignment="1">
      <alignment horizontal="center" vertical="center"/>
    </xf>
    <xf numFmtId="0" fontId="19" fillId="0" borderId="0" xfId="17" applyFont="1" applyAlignment="1">
      <alignment vertical="center"/>
      <protection/>
    </xf>
    <xf numFmtId="0" fontId="9" fillId="0" borderId="1" xfId="17" applyFont="1" applyBorder="1" applyAlignment="1">
      <alignment horizontal="center" wrapText="1"/>
      <protection/>
    </xf>
    <xf numFmtId="0" fontId="9" fillId="0" borderId="0" xfId="17" applyFont="1">
      <alignment/>
      <protection/>
    </xf>
    <xf numFmtId="0" fontId="9" fillId="0" borderId="1" xfId="17" applyFont="1" applyBorder="1" applyAlignment="1">
      <alignment horizontal="center" vertical="center" wrapText="1"/>
      <protection/>
    </xf>
    <xf numFmtId="43" fontId="9" fillId="0" borderId="1" xfId="17" applyNumberFormat="1" applyFont="1" applyBorder="1" applyAlignment="1">
      <alignment horizontal="center" vertical="center" wrapText="1"/>
      <protection/>
    </xf>
    <xf numFmtId="9" fontId="9" fillId="0" borderId="1" xfId="17" applyNumberFormat="1" applyFont="1" applyBorder="1" applyAlignment="1">
      <alignment horizontal="center" vertical="center" wrapText="1"/>
      <protection/>
    </xf>
    <xf numFmtId="0" fontId="9" fillId="0" borderId="1" xfId="17" applyFont="1" applyBorder="1" applyAlignment="1">
      <alignment horizontal="center" vertical="center"/>
      <protection/>
    </xf>
    <xf numFmtId="43" fontId="9" fillId="0" borderId="7" xfId="19" applyNumberFormat="1" applyFont="1" applyBorder="1" applyAlignment="1">
      <alignment horizontal="center" vertical="center" wrapText="1"/>
      <protection/>
    </xf>
    <xf numFmtId="0" fontId="9" fillId="0" borderId="0" xfId="17" applyFont="1" applyFill="1" applyAlignment="1">
      <alignment horizontal="center" vertical="center"/>
      <protection/>
    </xf>
    <xf numFmtId="1" fontId="9" fillId="0" borderId="1" xfId="17" applyNumberFormat="1" applyFont="1" applyBorder="1" applyAlignment="1">
      <alignment horizontal="center" vertical="center" wrapText="1"/>
      <protection/>
    </xf>
    <xf numFmtId="44" fontId="9" fillId="0" borderId="1" xfId="17" applyNumberFormat="1" applyFont="1" applyBorder="1" applyAlignment="1">
      <alignment horizontal="center" vertical="center" wrapText="1"/>
      <protection/>
    </xf>
    <xf numFmtId="0" fontId="9" fillId="0" borderId="0" xfId="17" applyFont="1" applyAlignment="1">
      <alignment horizontal="center" vertical="center"/>
      <protection/>
    </xf>
    <xf numFmtId="0" fontId="9" fillId="0" borderId="2" xfId="17" applyFont="1" applyBorder="1" applyAlignment="1">
      <alignment horizontal="center" vertical="center"/>
      <protection/>
    </xf>
    <xf numFmtId="0" fontId="9" fillId="0" borderId="3" xfId="17" applyFont="1" applyBorder="1" applyAlignment="1">
      <alignment horizontal="center" vertical="center"/>
      <protection/>
    </xf>
    <xf numFmtId="0" fontId="9" fillId="0" borderId="4" xfId="17" applyFont="1" applyBorder="1" applyAlignment="1">
      <alignment horizontal="center" vertical="center"/>
      <protection/>
    </xf>
    <xf numFmtId="49" fontId="25" fillId="0" borderId="1" xfId="17" applyNumberFormat="1" applyFont="1" applyFill="1" applyBorder="1" applyAlignment="1">
      <alignment horizontal="left" wrapText="1"/>
      <protection/>
    </xf>
    <xf numFmtId="49" fontId="9" fillId="0" borderId="1" xfId="17" applyNumberFormat="1" applyFont="1" applyBorder="1" applyAlignment="1">
      <alignment horizontal="left" wrapText="1"/>
      <protection/>
    </xf>
    <xf numFmtId="49" fontId="9" fillId="0" borderId="1" xfId="17" applyNumberFormat="1" applyFont="1" applyBorder="1" applyAlignment="1">
      <alignment horizontal="left" vertical="center" wrapText="1"/>
      <protection/>
    </xf>
    <xf numFmtId="49" fontId="9" fillId="0" borderId="1" xfId="17" applyNumberFormat="1" applyFont="1" applyBorder="1" applyAlignment="1">
      <alignment horizontal="left" vertical="top" wrapText="1"/>
      <protection/>
    </xf>
    <xf numFmtId="49" fontId="25" fillId="0" borderId="1" xfId="17" applyNumberFormat="1" applyFont="1" applyBorder="1" applyAlignment="1">
      <alignment horizontal="left" wrapText="1"/>
      <protection/>
    </xf>
    <xf numFmtId="49" fontId="9" fillId="0" borderId="1" xfId="18" applyNumberFormat="1" applyFont="1" applyBorder="1" applyAlignment="1">
      <alignment horizontal="left" vertical="center" wrapText="1"/>
      <protection/>
    </xf>
    <xf numFmtId="0" fontId="4" fillId="0" borderId="2" xfId="17" applyFont="1" applyBorder="1" applyAlignment="1">
      <alignment horizontal="center" vertical="center" wrapText="1"/>
      <protection/>
    </xf>
    <xf numFmtId="0" fontId="29" fillId="0" borderId="6" xfId="17" applyFont="1" applyBorder="1" applyAlignment="1">
      <alignment horizontal="center" vertical="center"/>
      <protection/>
    </xf>
    <xf numFmtId="0" fontId="28" fillId="0" borderId="6" xfId="17" applyFont="1" applyBorder="1" applyAlignment="1">
      <alignment horizontal="center" vertical="center"/>
      <protection/>
    </xf>
    <xf numFmtId="0" fontId="9" fillId="0" borderId="1" xfId="17" applyFont="1" applyBorder="1" applyAlignment="1">
      <alignment vertical="center" wrapText="1"/>
      <protection/>
    </xf>
    <xf numFmtId="0" fontId="9" fillId="0" borderId="2" xfId="17" applyFont="1" applyBorder="1">
      <alignment/>
      <protection/>
    </xf>
    <xf numFmtId="0" fontId="9" fillId="0" borderId="3" xfId="17" applyFont="1" applyBorder="1">
      <alignment/>
      <protection/>
    </xf>
    <xf numFmtId="0" fontId="9" fillId="0" borderId="4" xfId="17" applyFont="1" applyFill="1" applyBorder="1" applyAlignment="1">
      <alignment horizontal="center" wrapText="1"/>
      <protection/>
    </xf>
    <xf numFmtId="44" fontId="9" fillId="0" borderId="1" xfId="17" applyNumberFormat="1" applyFont="1" applyFill="1" applyBorder="1" applyAlignment="1">
      <alignment horizontal="center" vertical="center" wrapText="1"/>
      <protection/>
    </xf>
    <xf numFmtId="0" fontId="9" fillId="0" borderId="1" xfId="17" applyNumberFormat="1" applyFont="1" applyBorder="1" applyAlignment="1">
      <alignment vertical="center" wrapText="1"/>
      <protection/>
    </xf>
    <xf numFmtId="0" fontId="9" fillId="0" borderId="1" xfId="17" applyFont="1" applyBorder="1">
      <alignment/>
      <protection/>
    </xf>
    <xf numFmtId="44" fontId="9" fillId="0" borderId="1" xfId="17" applyNumberFormat="1" applyFont="1" applyBorder="1" applyAlignment="1">
      <alignment horizontal="center"/>
      <protection/>
    </xf>
    <xf numFmtId="165" fontId="9" fillId="0" borderId="2" xfId="17" applyNumberFormat="1" applyFont="1" applyBorder="1" applyAlignment="1">
      <alignment/>
      <protection/>
    </xf>
    <xf numFmtId="165" fontId="9" fillId="0" borderId="3" xfId="17" applyNumberFormat="1" applyFont="1" applyBorder="1" applyAlignment="1">
      <alignment/>
      <protection/>
    </xf>
    <xf numFmtId="165" fontId="21" fillId="0" borderId="3" xfId="17" applyNumberFormat="1" applyFont="1" applyBorder="1" applyAlignment="1">
      <alignment horizontal="center" vertical="center"/>
      <protection/>
    </xf>
    <xf numFmtId="164" fontId="21" fillId="0" borderId="3" xfId="17" applyNumberFormat="1" applyFont="1" applyBorder="1" applyAlignment="1">
      <alignment horizontal="center" vertical="center"/>
      <protection/>
    </xf>
    <xf numFmtId="164" fontId="21" fillId="0" borderId="4" xfId="17" applyNumberFormat="1" applyFont="1" applyBorder="1" applyAlignment="1">
      <alignment horizontal="center" vertical="center"/>
      <protection/>
    </xf>
    <xf numFmtId="164" fontId="9" fillId="0" borderId="2" xfId="17" applyNumberFormat="1" applyFont="1" applyBorder="1" applyAlignment="1">
      <alignment horizontal="center"/>
      <protection/>
    </xf>
    <xf numFmtId="164" fontId="9" fillId="0" borderId="6" xfId="17" applyNumberFormat="1" applyFont="1" applyBorder="1">
      <alignment/>
      <protection/>
    </xf>
    <xf numFmtId="0" fontId="9" fillId="0" borderId="0" xfId="17" applyFont="1" applyBorder="1" applyAlignment="1">
      <alignment horizontal="left" vertical="center"/>
      <protection/>
    </xf>
    <xf numFmtId="0" fontId="25" fillId="0" borderId="1" xfId="17" applyFont="1" applyFill="1" applyBorder="1" applyAlignment="1">
      <alignment horizontal="center" vertical="center" wrapText="1"/>
      <protection/>
    </xf>
    <xf numFmtId="0" fontId="25" fillId="0" borderId="1" xfId="17" applyFont="1" applyBorder="1" applyAlignment="1">
      <alignment horizontal="center" vertical="center" wrapText="1"/>
      <protection/>
    </xf>
    <xf numFmtId="0" fontId="21" fillId="0" borderId="1" xfId="17" applyFont="1" applyBorder="1" applyAlignment="1">
      <alignment vertical="top" wrapText="1"/>
      <protection/>
    </xf>
    <xf numFmtId="0" fontId="40" fillId="0" borderId="1" xfId="17" applyFont="1" applyBorder="1" applyAlignment="1">
      <alignment horizontal="left" vertical="top" wrapText="1"/>
      <protection/>
    </xf>
    <xf numFmtId="0" fontId="25" fillId="0" borderId="5" xfId="17" applyFont="1" applyBorder="1" applyAlignment="1">
      <alignment horizontal="center" vertical="center" wrapText="1"/>
      <protection/>
    </xf>
    <xf numFmtId="0" fontId="25" fillId="0" borderId="5" xfId="17" applyNumberFormat="1" applyFont="1" applyBorder="1" applyAlignment="1">
      <alignment horizontal="center" vertical="center" wrapText="1"/>
      <protection/>
    </xf>
    <xf numFmtId="166" fontId="25" fillId="0" borderId="5" xfId="17" applyNumberFormat="1" applyFont="1" applyBorder="1" applyAlignment="1">
      <alignment horizontal="center" vertical="center" wrapText="1"/>
      <protection/>
    </xf>
    <xf numFmtId="9" fontId="25" fillId="0" borderId="5" xfId="17" applyNumberFormat="1" applyFont="1" applyBorder="1" applyAlignment="1">
      <alignment horizontal="center" vertical="center" wrapText="1"/>
      <protection/>
    </xf>
    <xf numFmtId="166" fontId="25" fillId="0" borderId="1" xfId="17" applyNumberFormat="1" applyFont="1" applyBorder="1" applyAlignment="1">
      <alignment horizontal="center" vertical="center" wrapText="1"/>
      <protection/>
    </xf>
    <xf numFmtId="0" fontId="38" fillId="0" borderId="1" xfId="17" applyFont="1" applyBorder="1" applyAlignment="1">
      <alignment vertical="center" wrapText="1"/>
      <protection/>
    </xf>
    <xf numFmtId="0" fontId="41" fillId="0" borderId="0" xfId="17" applyFont="1">
      <alignment/>
      <protection/>
    </xf>
    <xf numFmtId="4" fontId="2" fillId="0" borderId="0" xfId="17" applyNumberFormat="1" applyAlignment="1">
      <alignment horizontal="center" vertical="center"/>
      <protection/>
    </xf>
    <xf numFmtId="0" fontId="9" fillId="0" borderId="1" xfId="17" applyNumberFormat="1" applyFont="1" applyBorder="1" applyAlignment="1">
      <alignment vertical="top" wrapText="1"/>
      <protection/>
    </xf>
    <xf numFmtId="0" fontId="9" fillId="0" borderId="1" xfId="17" applyNumberFormat="1" applyFont="1" applyBorder="1" applyAlignment="1">
      <alignment horizontal="left" vertical="top" wrapText="1"/>
      <protection/>
    </xf>
    <xf numFmtId="0" fontId="9" fillId="0" borderId="1" xfId="17" applyNumberFormat="1" applyFont="1" applyBorder="1" applyAlignment="1">
      <alignment horizontal="left" vertical="center" wrapText="1"/>
      <protection/>
    </xf>
    <xf numFmtId="49" fontId="43" fillId="0" borderId="1" xfId="17" applyNumberFormat="1" applyFont="1" applyBorder="1" applyAlignment="1">
      <alignment horizontal="left" vertical="center" wrapText="1"/>
      <protection/>
    </xf>
    <xf numFmtId="0" fontId="39" fillId="0" borderId="8" xfId="17" applyFont="1" applyBorder="1" applyAlignment="1">
      <alignment horizontal="center" vertical="center"/>
      <protection/>
    </xf>
    <xf numFmtId="0" fontId="5" fillId="0" borderId="8" xfId="17" applyFont="1" applyBorder="1" applyAlignment="1">
      <alignment horizontal="center" vertical="center"/>
      <protection/>
    </xf>
    <xf numFmtId="0" fontId="9" fillId="0" borderId="9" xfId="17" applyFont="1" applyBorder="1" applyAlignment="1">
      <alignment horizontal="center" vertical="center"/>
      <protection/>
    </xf>
    <xf numFmtId="0" fontId="9" fillId="0" borderId="2" xfId="17" applyFont="1" applyFill="1" applyBorder="1" applyAlignment="1">
      <alignment horizontal="center" vertical="center"/>
      <protection/>
    </xf>
    <xf numFmtId="0" fontId="9" fillId="0" borderId="10" xfId="17" applyFont="1" applyBorder="1" applyAlignment="1">
      <alignment horizontal="center" vertical="center"/>
      <protection/>
    </xf>
    <xf numFmtId="0" fontId="9" fillId="0" borderId="9" xfId="17" applyFont="1" applyFill="1" applyBorder="1" applyAlignment="1">
      <alignment horizontal="center" vertical="center"/>
      <protection/>
    </xf>
    <xf numFmtId="0" fontId="25" fillId="0" borderId="2" xfId="17" applyFont="1" applyFill="1" applyBorder="1" applyAlignment="1">
      <alignment horizontal="center" vertical="center"/>
      <protection/>
    </xf>
    <xf numFmtId="0" fontId="30" fillId="0" borderId="6" xfId="17" applyFont="1" applyBorder="1" applyAlignment="1">
      <alignment horizontal="left" vertical="center" wrapText="1"/>
      <protection/>
    </xf>
    <xf numFmtId="0" fontId="30" fillId="0" borderId="6" xfId="17" applyFont="1" applyFill="1" applyBorder="1" applyAlignment="1">
      <alignment horizontal="left" vertical="center" wrapText="1"/>
      <protection/>
    </xf>
    <xf numFmtId="0" fontId="42" fillId="0" borderId="6" xfId="17" applyFont="1" applyBorder="1" applyAlignment="1">
      <alignment horizontal="left" vertical="center" wrapText="1"/>
      <protection/>
    </xf>
    <xf numFmtId="49" fontId="30" fillId="0" borderId="6" xfId="17" applyNumberFormat="1" applyFont="1" applyBorder="1" applyAlignment="1">
      <alignment horizontal="left" vertical="center" wrapText="1"/>
      <protection/>
    </xf>
    <xf numFmtId="49" fontId="43" fillId="0" borderId="1" xfId="17" applyNumberFormat="1" applyFont="1" applyBorder="1" applyAlignment="1">
      <alignment horizontal="left" vertical="top" wrapText="1"/>
      <protection/>
    </xf>
    <xf numFmtId="0" fontId="15" fillId="2" borderId="1" xfId="17" applyFont="1" applyFill="1" applyBorder="1" applyAlignment="1">
      <alignment horizontal="left" vertical="center" wrapText="1"/>
      <protection/>
    </xf>
    <xf numFmtId="0" fontId="45" fillId="0" borderId="1" xfId="17" applyFont="1" applyBorder="1" applyAlignment="1">
      <alignment horizontal="left" vertical="center" wrapText="1"/>
      <protection/>
    </xf>
    <xf numFmtId="0" fontId="46" fillId="0" borderId="1" xfId="17" applyFont="1" applyBorder="1" applyAlignment="1">
      <alignment horizontal="left" vertical="center" wrapText="1"/>
      <protection/>
    </xf>
    <xf numFmtId="0" fontId="45" fillId="0" borderId="1" xfId="18" applyFont="1" applyBorder="1" applyAlignment="1">
      <alignment horizontal="left" vertical="center" wrapText="1"/>
      <protection/>
    </xf>
    <xf numFmtId="0" fontId="2" fillId="0" borderId="6" xfId="17" applyFont="1" applyBorder="1" applyAlignment="1">
      <alignment horizontal="left" vertical="top"/>
      <protection/>
    </xf>
    <xf numFmtId="0" fontId="19" fillId="0" borderId="1" xfId="17" applyFont="1" applyBorder="1" applyAlignment="1">
      <alignment horizontal="left" vertical="top"/>
      <protection/>
    </xf>
    <xf numFmtId="0" fontId="20" fillId="0" borderId="1" xfId="17" applyFont="1" applyBorder="1" applyAlignment="1">
      <alignment horizontal="right" vertical="center"/>
      <protection/>
    </xf>
    <xf numFmtId="0" fontId="20" fillId="0" borderId="7" xfId="17" applyFont="1" applyBorder="1" applyAlignment="1">
      <alignment horizontal="right" vertical="center"/>
      <protection/>
    </xf>
    <xf numFmtId="0" fontId="47" fillId="0" borderId="0" xfId="17" applyFont="1">
      <alignment/>
      <protection/>
    </xf>
    <xf numFmtId="0" fontId="48" fillId="0" borderId="0" xfId="17" applyFont="1">
      <alignment/>
      <protection/>
    </xf>
  </cellXfs>
  <cellStyles count="12">
    <cellStyle name="Normal" xfId="0"/>
    <cellStyle name="Comma" xfId="15"/>
    <cellStyle name="Comma [0]" xfId="16"/>
    <cellStyle name="Excel Built-in Normal" xfId="17"/>
    <cellStyle name="Excel Built-in Normal 1" xfId="18"/>
    <cellStyle name="Excel Built-in Normal 2" xfId="19"/>
    <cellStyle name="Hyperlink" xfId="20"/>
    <cellStyle name="Normalny_Arkusz1" xfId="21"/>
    <cellStyle name="Followed Hyperlink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workbookViewId="0" topLeftCell="A91">
      <selection activeCell="B1" sqref="B1"/>
    </sheetView>
  </sheetViews>
  <sheetFormatPr defaultColWidth="9.140625" defaultRowHeight="12.75"/>
  <cols>
    <col min="1" max="1" width="4.00390625" style="1" customWidth="1"/>
    <col min="2" max="2" width="35.421875" style="59" customWidth="1"/>
    <col min="3" max="3" width="6.7109375" style="1" customWidth="1"/>
    <col min="4" max="4" width="4.8515625" style="2" customWidth="1"/>
    <col min="5" max="5" width="6.421875" style="2" customWidth="1"/>
    <col min="6" max="6" width="7.8515625" style="2" customWidth="1"/>
    <col min="7" max="7" width="6.7109375" style="2" customWidth="1"/>
    <col min="8" max="8" width="8.00390625" style="2" customWidth="1"/>
    <col min="9" max="9" width="10.00390625" style="2" customWidth="1"/>
    <col min="10" max="10" width="10.28125" style="2" bestFit="1" customWidth="1"/>
    <col min="11" max="11" width="11.140625" style="2" customWidth="1"/>
    <col min="12" max="12" width="15.57421875" style="61" customWidth="1"/>
    <col min="13" max="16384" width="8.7109375" style="1" customWidth="1"/>
  </cols>
  <sheetData>
    <row r="1" spans="2:9" ht="14.25">
      <c r="B1" s="166" t="s">
        <v>326</v>
      </c>
      <c r="E1" s="1"/>
      <c r="G1" s="1"/>
      <c r="H1" s="9" t="s">
        <v>333</v>
      </c>
      <c r="I1" s="10"/>
    </row>
    <row r="2" spans="1:12" ht="47.25" customHeight="1">
      <c r="A2" s="62" t="s">
        <v>1</v>
      </c>
      <c r="B2" s="62" t="s">
        <v>2</v>
      </c>
      <c r="C2" s="66" t="s">
        <v>3</v>
      </c>
      <c r="D2" s="62" t="s">
        <v>4</v>
      </c>
      <c r="E2" s="62" t="s">
        <v>5</v>
      </c>
      <c r="F2" s="62" t="s">
        <v>292</v>
      </c>
      <c r="G2" s="62" t="s">
        <v>338</v>
      </c>
      <c r="H2" s="62" t="s">
        <v>294</v>
      </c>
      <c r="I2" s="62" t="s">
        <v>295</v>
      </c>
      <c r="J2" s="67" t="s">
        <v>296</v>
      </c>
      <c r="K2" s="146" t="s">
        <v>258</v>
      </c>
      <c r="L2" s="113" t="s">
        <v>339</v>
      </c>
    </row>
    <row r="3" spans="1:12" s="6" customFormat="1" ht="11.25" customHeight="1">
      <c r="A3" s="63" t="s">
        <v>6</v>
      </c>
      <c r="B3" s="64" t="s">
        <v>7</v>
      </c>
      <c r="C3" s="63" t="s">
        <v>8</v>
      </c>
      <c r="D3" s="63" t="s">
        <v>9</v>
      </c>
      <c r="E3" s="63" t="s">
        <v>10</v>
      </c>
      <c r="F3" s="63" t="s">
        <v>11</v>
      </c>
      <c r="G3" s="63" t="s">
        <v>12</v>
      </c>
      <c r="H3" s="63" t="s">
        <v>13</v>
      </c>
      <c r="I3" s="63" t="s">
        <v>14</v>
      </c>
      <c r="J3" s="111" t="s">
        <v>15</v>
      </c>
      <c r="K3" s="147"/>
      <c r="L3" s="112"/>
    </row>
    <row r="4" spans="1:12" ht="16.5" customHeight="1">
      <c r="A4" s="93" t="s">
        <v>6</v>
      </c>
      <c r="B4" s="105" t="s">
        <v>16</v>
      </c>
      <c r="C4" s="158"/>
      <c r="D4" s="93" t="s">
        <v>17</v>
      </c>
      <c r="E4" s="93">
        <v>10</v>
      </c>
      <c r="F4" s="94"/>
      <c r="G4" s="95"/>
      <c r="H4" s="94">
        <f>F4*G4+F4</f>
        <v>0</v>
      </c>
      <c r="I4" s="94">
        <f>E4*F4</f>
        <v>0</v>
      </c>
      <c r="J4" s="94">
        <f>I4*G4+I4</f>
        <v>0</v>
      </c>
      <c r="K4" s="148" t="s">
        <v>18</v>
      </c>
      <c r="L4" s="153" t="s">
        <v>19</v>
      </c>
    </row>
    <row r="5" spans="1:12" ht="14.25">
      <c r="A5" s="93" t="s">
        <v>7</v>
      </c>
      <c r="B5" s="106" t="s">
        <v>348</v>
      </c>
      <c r="C5" s="159"/>
      <c r="D5" s="93" t="s">
        <v>17</v>
      </c>
      <c r="E5" s="93">
        <v>50</v>
      </c>
      <c r="F5" s="94"/>
      <c r="G5" s="95"/>
      <c r="H5" s="94">
        <f aca="true" t="shared" si="0" ref="H5:H68">F5*G5+F5</f>
        <v>0</v>
      </c>
      <c r="I5" s="94">
        <f aca="true" t="shared" si="1" ref="I5:I68">E5*F5</f>
        <v>0</v>
      </c>
      <c r="J5" s="94">
        <f aca="true" t="shared" si="2" ref="J5:J68">I5*G5+I5</f>
        <v>0</v>
      </c>
      <c r="K5" s="102" t="s">
        <v>20</v>
      </c>
      <c r="L5" s="153" t="s">
        <v>21</v>
      </c>
    </row>
    <row r="6" spans="1:12" ht="14.25">
      <c r="A6" s="93" t="s">
        <v>8</v>
      </c>
      <c r="B6" s="106" t="s">
        <v>349</v>
      </c>
      <c r="C6" s="159"/>
      <c r="D6" s="93" t="s">
        <v>22</v>
      </c>
      <c r="E6" s="93">
        <v>50</v>
      </c>
      <c r="F6" s="94"/>
      <c r="G6" s="95"/>
      <c r="H6" s="94">
        <f t="shared" si="0"/>
        <v>0</v>
      </c>
      <c r="I6" s="94">
        <f t="shared" si="1"/>
        <v>0</v>
      </c>
      <c r="J6" s="94">
        <f t="shared" si="2"/>
        <v>0</v>
      </c>
      <c r="K6" s="102" t="s">
        <v>20</v>
      </c>
      <c r="L6" s="153" t="s">
        <v>21</v>
      </c>
    </row>
    <row r="7" spans="1:12" ht="31.5">
      <c r="A7" s="93" t="s">
        <v>9</v>
      </c>
      <c r="B7" s="106" t="s">
        <v>345</v>
      </c>
      <c r="C7" s="159"/>
      <c r="D7" s="93" t="s">
        <v>22</v>
      </c>
      <c r="E7" s="93">
        <v>70</v>
      </c>
      <c r="F7" s="94"/>
      <c r="G7" s="95"/>
      <c r="H7" s="94">
        <f t="shared" si="0"/>
        <v>0</v>
      </c>
      <c r="I7" s="94">
        <f t="shared" si="1"/>
        <v>0</v>
      </c>
      <c r="J7" s="94">
        <f t="shared" si="2"/>
        <v>0</v>
      </c>
      <c r="K7" s="149" t="s">
        <v>23</v>
      </c>
      <c r="L7" s="154" t="s">
        <v>24</v>
      </c>
    </row>
    <row r="8" spans="1:12" ht="14.25">
      <c r="A8" s="93" t="s">
        <v>10</v>
      </c>
      <c r="B8" s="106" t="s">
        <v>25</v>
      </c>
      <c r="C8" s="159" t="s">
        <v>283</v>
      </c>
      <c r="D8" s="93" t="s">
        <v>22</v>
      </c>
      <c r="E8" s="93">
        <v>20</v>
      </c>
      <c r="F8" s="94"/>
      <c r="G8" s="95"/>
      <c r="H8" s="94">
        <f t="shared" si="0"/>
        <v>0</v>
      </c>
      <c r="I8" s="94">
        <f t="shared" si="1"/>
        <v>0</v>
      </c>
      <c r="J8" s="94">
        <f t="shared" si="2"/>
        <v>0</v>
      </c>
      <c r="K8" s="149" t="s">
        <v>26</v>
      </c>
      <c r="L8" s="154" t="s">
        <v>27</v>
      </c>
    </row>
    <row r="9" spans="1:12" ht="30">
      <c r="A9" s="93" t="s">
        <v>11</v>
      </c>
      <c r="B9" s="107" t="s">
        <v>327</v>
      </c>
      <c r="C9" s="159"/>
      <c r="D9" s="93" t="s">
        <v>22</v>
      </c>
      <c r="E9" s="93">
        <v>500</v>
      </c>
      <c r="F9" s="94"/>
      <c r="G9" s="95"/>
      <c r="H9" s="94">
        <f t="shared" si="0"/>
        <v>0</v>
      </c>
      <c r="I9" s="94">
        <f t="shared" si="1"/>
        <v>0</v>
      </c>
      <c r="J9" s="94">
        <f t="shared" si="2"/>
        <v>0</v>
      </c>
      <c r="K9" s="149" t="s">
        <v>28</v>
      </c>
      <c r="L9" s="154" t="s">
        <v>29</v>
      </c>
    </row>
    <row r="10" spans="1:12" ht="37.5" customHeight="1">
      <c r="A10" s="93" t="s">
        <v>12</v>
      </c>
      <c r="B10" s="106" t="s">
        <v>30</v>
      </c>
      <c r="C10" s="159"/>
      <c r="D10" s="93" t="s">
        <v>22</v>
      </c>
      <c r="E10" s="93">
        <v>150</v>
      </c>
      <c r="F10" s="94"/>
      <c r="G10" s="95"/>
      <c r="H10" s="94">
        <f t="shared" si="0"/>
        <v>0</v>
      </c>
      <c r="I10" s="94">
        <f t="shared" si="1"/>
        <v>0</v>
      </c>
      <c r="J10" s="94">
        <f t="shared" si="2"/>
        <v>0</v>
      </c>
      <c r="K10" s="149" t="s">
        <v>31</v>
      </c>
      <c r="L10" s="154" t="s">
        <v>32</v>
      </c>
    </row>
    <row r="11" spans="1:12" ht="14.25">
      <c r="A11" s="93" t="s">
        <v>13</v>
      </c>
      <c r="B11" s="106" t="s">
        <v>350</v>
      </c>
      <c r="C11" s="159"/>
      <c r="D11" s="93" t="s">
        <v>22</v>
      </c>
      <c r="E11" s="93">
        <v>10</v>
      </c>
      <c r="F11" s="94"/>
      <c r="G11" s="95"/>
      <c r="H11" s="94">
        <f t="shared" si="0"/>
        <v>0</v>
      </c>
      <c r="I11" s="94">
        <f t="shared" si="1"/>
        <v>0</v>
      </c>
      <c r="J11" s="94">
        <f t="shared" si="2"/>
        <v>0</v>
      </c>
      <c r="K11" s="149" t="s">
        <v>33</v>
      </c>
      <c r="L11" s="154" t="s">
        <v>34</v>
      </c>
    </row>
    <row r="12" spans="1:12" ht="14.25">
      <c r="A12" s="93" t="s">
        <v>14</v>
      </c>
      <c r="B12" s="106" t="s">
        <v>347</v>
      </c>
      <c r="C12" s="159"/>
      <c r="D12" s="93" t="s">
        <v>22</v>
      </c>
      <c r="E12" s="93">
        <v>4</v>
      </c>
      <c r="F12" s="94"/>
      <c r="G12" s="95"/>
      <c r="H12" s="94">
        <f t="shared" si="0"/>
        <v>0</v>
      </c>
      <c r="I12" s="94">
        <f t="shared" si="1"/>
        <v>0</v>
      </c>
      <c r="J12" s="94">
        <f t="shared" si="2"/>
        <v>0</v>
      </c>
      <c r="K12" s="149" t="s">
        <v>33</v>
      </c>
      <c r="L12" s="154" t="s">
        <v>34</v>
      </c>
    </row>
    <row r="13" spans="1:12" ht="58.5" customHeight="1">
      <c r="A13" s="93" t="s">
        <v>15</v>
      </c>
      <c r="B13" s="107" t="s">
        <v>346</v>
      </c>
      <c r="C13" s="159" t="s">
        <v>283</v>
      </c>
      <c r="D13" s="93" t="s">
        <v>22</v>
      </c>
      <c r="E13" s="93">
        <v>6</v>
      </c>
      <c r="F13" s="94"/>
      <c r="G13" s="95"/>
      <c r="H13" s="94">
        <f t="shared" si="0"/>
        <v>0</v>
      </c>
      <c r="I13" s="94">
        <f t="shared" si="1"/>
        <v>0</v>
      </c>
      <c r="J13" s="94">
        <f t="shared" si="2"/>
        <v>0</v>
      </c>
      <c r="K13" s="102" t="s">
        <v>18</v>
      </c>
      <c r="L13" s="153" t="s">
        <v>19</v>
      </c>
    </row>
    <row r="14" spans="1:12" ht="14.25">
      <c r="A14" s="93" t="s">
        <v>39</v>
      </c>
      <c r="B14" s="106" t="s">
        <v>35</v>
      </c>
      <c r="C14" s="159"/>
      <c r="D14" s="93" t="s">
        <v>36</v>
      </c>
      <c r="E14" s="93">
        <v>18</v>
      </c>
      <c r="F14" s="94"/>
      <c r="G14" s="95"/>
      <c r="H14" s="94">
        <f t="shared" si="0"/>
        <v>0</v>
      </c>
      <c r="I14" s="94">
        <f t="shared" si="1"/>
        <v>0</v>
      </c>
      <c r="J14" s="94">
        <f t="shared" si="2"/>
        <v>0</v>
      </c>
      <c r="K14" s="102" t="s">
        <v>37</v>
      </c>
      <c r="L14" s="153" t="s">
        <v>38</v>
      </c>
    </row>
    <row r="15" spans="1:12" ht="14.25">
      <c r="A15" s="93" t="s">
        <v>43</v>
      </c>
      <c r="B15" s="106" t="s">
        <v>40</v>
      </c>
      <c r="C15" s="159"/>
      <c r="D15" s="93" t="s">
        <v>17</v>
      </c>
      <c r="E15" s="93">
        <v>20</v>
      </c>
      <c r="F15" s="94"/>
      <c r="G15" s="95"/>
      <c r="H15" s="94">
        <f t="shared" si="0"/>
        <v>0</v>
      </c>
      <c r="I15" s="94">
        <f t="shared" si="1"/>
        <v>0</v>
      </c>
      <c r="J15" s="94">
        <f t="shared" si="2"/>
        <v>0</v>
      </c>
      <c r="K15" s="149" t="s">
        <v>41</v>
      </c>
      <c r="L15" s="153" t="s">
        <v>42</v>
      </c>
    </row>
    <row r="16" spans="1:12" ht="14.25">
      <c r="A16" s="93" t="s">
        <v>47</v>
      </c>
      <c r="B16" s="106" t="s">
        <v>44</v>
      </c>
      <c r="C16" s="159"/>
      <c r="D16" s="93" t="s">
        <v>36</v>
      </c>
      <c r="E16" s="93">
        <v>3</v>
      </c>
      <c r="F16" s="94"/>
      <c r="G16" s="95"/>
      <c r="H16" s="94">
        <f t="shared" si="0"/>
        <v>0</v>
      </c>
      <c r="I16" s="94">
        <f t="shared" si="1"/>
        <v>0</v>
      </c>
      <c r="J16" s="94">
        <f t="shared" si="2"/>
        <v>0</v>
      </c>
      <c r="K16" s="102" t="s">
        <v>45</v>
      </c>
      <c r="L16" s="153" t="s">
        <v>46</v>
      </c>
    </row>
    <row r="17" spans="1:12" ht="21">
      <c r="A17" s="93" t="s">
        <v>50</v>
      </c>
      <c r="B17" s="106" t="s">
        <v>334</v>
      </c>
      <c r="C17" s="159"/>
      <c r="D17" s="93" t="s">
        <v>36</v>
      </c>
      <c r="E17" s="93">
        <v>15</v>
      </c>
      <c r="F17" s="94"/>
      <c r="G17" s="95"/>
      <c r="H17" s="94">
        <f t="shared" si="0"/>
        <v>0</v>
      </c>
      <c r="I17" s="94">
        <f t="shared" si="1"/>
        <v>0</v>
      </c>
      <c r="J17" s="94">
        <f t="shared" si="2"/>
        <v>0</v>
      </c>
      <c r="K17" s="102" t="s">
        <v>48</v>
      </c>
      <c r="L17" s="153" t="s">
        <v>49</v>
      </c>
    </row>
    <row r="18" spans="1:12" ht="24.75" customHeight="1">
      <c r="A18" s="93" t="s">
        <v>52</v>
      </c>
      <c r="B18" s="107" t="s">
        <v>51</v>
      </c>
      <c r="C18" s="159"/>
      <c r="D18" s="93" t="s">
        <v>36</v>
      </c>
      <c r="E18" s="93">
        <v>15</v>
      </c>
      <c r="F18" s="94"/>
      <c r="G18" s="95"/>
      <c r="H18" s="94">
        <f t="shared" si="0"/>
        <v>0</v>
      </c>
      <c r="I18" s="94">
        <f t="shared" si="1"/>
        <v>0</v>
      </c>
      <c r="J18" s="94">
        <f t="shared" si="2"/>
        <v>0</v>
      </c>
      <c r="K18" s="102" t="s">
        <v>48</v>
      </c>
      <c r="L18" s="153" t="s">
        <v>49</v>
      </c>
    </row>
    <row r="19" spans="1:12" ht="22.5" customHeight="1">
      <c r="A19" s="93" t="s">
        <v>53</v>
      </c>
      <c r="B19" s="106" t="s">
        <v>335</v>
      </c>
      <c r="C19" s="159"/>
      <c r="D19" s="93" t="s">
        <v>36</v>
      </c>
      <c r="E19" s="93">
        <v>10</v>
      </c>
      <c r="F19" s="94"/>
      <c r="G19" s="95"/>
      <c r="H19" s="94">
        <f t="shared" si="0"/>
        <v>0</v>
      </c>
      <c r="I19" s="94">
        <f t="shared" si="1"/>
        <v>0</v>
      </c>
      <c r="J19" s="94">
        <f t="shared" si="2"/>
        <v>0</v>
      </c>
      <c r="K19" s="102" t="s">
        <v>48</v>
      </c>
      <c r="L19" s="153" t="s">
        <v>49</v>
      </c>
    </row>
    <row r="20" spans="1:12" ht="14.25">
      <c r="A20" s="93" t="s">
        <v>55</v>
      </c>
      <c r="B20" s="106" t="s">
        <v>54</v>
      </c>
      <c r="C20" s="159"/>
      <c r="D20" s="93" t="s">
        <v>22</v>
      </c>
      <c r="E20" s="93">
        <v>100</v>
      </c>
      <c r="F20" s="94"/>
      <c r="G20" s="95"/>
      <c r="H20" s="94">
        <f t="shared" si="0"/>
        <v>0</v>
      </c>
      <c r="I20" s="94">
        <f t="shared" si="1"/>
        <v>0</v>
      </c>
      <c r="J20" s="94">
        <f t="shared" si="2"/>
        <v>0</v>
      </c>
      <c r="K20" s="102" t="s">
        <v>48</v>
      </c>
      <c r="L20" s="153" t="s">
        <v>49</v>
      </c>
    </row>
    <row r="21" spans="1:12" ht="16.5" customHeight="1">
      <c r="A21" s="93" t="s">
        <v>57</v>
      </c>
      <c r="B21" s="106" t="s">
        <v>56</v>
      </c>
      <c r="C21" s="159"/>
      <c r="D21" s="93" t="s">
        <v>22</v>
      </c>
      <c r="E21" s="93">
        <v>100</v>
      </c>
      <c r="F21" s="94"/>
      <c r="G21" s="95"/>
      <c r="H21" s="94">
        <f t="shared" si="0"/>
        <v>0</v>
      </c>
      <c r="I21" s="94">
        <f t="shared" si="1"/>
        <v>0</v>
      </c>
      <c r="J21" s="94">
        <f t="shared" si="2"/>
        <v>0</v>
      </c>
      <c r="K21" s="102" t="s">
        <v>48</v>
      </c>
      <c r="L21" s="153" t="s">
        <v>49</v>
      </c>
    </row>
    <row r="22" spans="1:12" ht="18" customHeight="1">
      <c r="A22" s="93" t="s">
        <v>58</v>
      </c>
      <c r="B22" s="106" t="s">
        <v>357</v>
      </c>
      <c r="C22" s="159"/>
      <c r="D22" s="93" t="s">
        <v>22</v>
      </c>
      <c r="E22" s="93">
        <v>100</v>
      </c>
      <c r="F22" s="94"/>
      <c r="G22" s="95"/>
      <c r="H22" s="94">
        <f t="shared" si="0"/>
        <v>0</v>
      </c>
      <c r="I22" s="94">
        <f t="shared" si="1"/>
        <v>0</v>
      </c>
      <c r="J22" s="94">
        <f t="shared" si="2"/>
        <v>0</v>
      </c>
      <c r="K22" s="102" t="s">
        <v>48</v>
      </c>
      <c r="L22" s="153" t="s">
        <v>49</v>
      </c>
    </row>
    <row r="23" spans="1:12" ht="16.5" customHeight="1">
      <c r="A23" s="93" t="s">
        <v>62</v>
      </c>
      <c r="B23" s="106" t="s">
        <v>59</v>
      </c>
      <c r="C23" s="159"/>
      <c r="D23" s="93" t="s">
        <v>36</v>
      </c>
      <c r="E23" s="93">
        <v>10</v>
      </c>
      <c r="F23" s="94"/>
      <c r="G23" s="95"/>
      <c r="H23" s="94">
        <f t="shared" si="0"/>
        <v>0</v>
      </c>
      <c r="I23" s="94">
        <f t="shared" si="1"/>
        <v>0</v>
      </c>
      <c r="J23" s="94">
        <f t="shared" si="2"/>
        <v>0</v>
      </c>
      <c r="K23" s="102" t="s">
        <v>60</v>
      </c>
      <c r="L23" s="153" t="s">
        <v>61</v>
      </c>
    </row>
    <row r="24" spans="1:12" ht="14.25">
      <c r="A24" s="93" t="s">
        <v>66</v>
      </c>
      <c r="B24" s="106" t="s">
        <v>63</v>
      </c>
      <c r="C24" s="159"/>
      <c r="D24" s="93" t="s">
        <v>36</v>
      </c>
      <c r="E24" s="93">
        <v>2</v>
      </c>
      <c r="F24" s="94"/>
      <c r="G24" s="95"/>
      <c r="H24" s="94">
        <f t="shared" si="0"/>
        <v>0</v>
      </c>
      <c r="I24" s="94">
        <f t="shared" si="1"/>
        <v>0</v>
      </c>
      <c r="J24" s="94">
        <f t="shared" si="2"/>
        <v>0</v>
      </c>
      <c r="K24" s="102" t="s">
        <v>64</v>
      </c>
      <c r="L24" s="153" t="s">
        <v>65</v>
      </c>
    </row>
    <row r="25" spans="1:12" ht="14.25">
      <c r="A25" s="93" t="s">
        <v>67</v>
      </c>
      <c r="B25" s="105" t="s">
        <v>314</v>
      </c>
      <c r="C25" s="160"/>
      <c r="D25" s="93" t="s">
        <v>36</v>
      </c>
      <c r="E25" s="93">
        <v>1</v>
      </c>
      <c r="F25" s="94"/>
      <c r="G25" s="95"/>
      <c r="H25" s="94">
        <f t="shared" si="0"/>
        <v>0</v>
      </c>
      <c r="I25" s="94">
        <f t="shared" si="1"/>
        <v>0</v>
      </c>
      <c r="J25" s="94">
        <f t="shared" si="2"/>
        <v>0</v>
      </c>
      <c r="K25" s="102" t="s">
        <v>64</v>
      </c>
      <c r="L25" s="153" t="s">
        <v>65</v>
      </c>
    </row>
    <row r="26" spans="1:12" ht="14.25">
      <c r="A26" s="93" t="s">
        <v>318</v>
      </c>
      <c r="B26" s="105" t="s">
        <v>315</v>
      </c>
      <c r="C26" s="160"/>
      <c r="D26" s="93" t="s">
        <v>36</v>
      </c>
      <c r="E26" s="93">
        <v>1</v>
      </c>
      <c r="F26" s="94"/>
      <c r="G26" s="95"/>
      <c r="H26" s="94">
        <f t="shared" si="0"/>
        <v>0</v>
      </c>
      <c r="I26" s="94">
        <f t="shared" si="1"/>
        <v>0</v>
      </c>
      <c r="J26" s="94">
        <f t="shared" si="2"/>
        <v>0</v>
      </c>
      <c r="K26" s="102" t="s">
        <v>64</v>
      </c>
      <c r="L26" s="153" t="s">
        <v>65</v>
      </c>
    </row>
    <row r="27" spans="1:12" ht="14.25">
      <c r="A27" s="93" t="s">
        <v>68</v>
      </c>
      <c r="B27" s="105" t="s">
        <v>316</v>
      </c>
      <c r="C27" s="160"/>
      <c r="D27" s="93" t="s">
        <v>36</v>
      </c>
      <c r="E27" s="93">
        <v>1</v>
      </c>
      <c r="F27" s="94"/>
      <c r="G27" s="95"/>
      <c r="H27" s="94">
        <f t="shared" si="0"/>
        <v>0</v>
      </c>
      <c r="I27" s="94">
        <f t="shared" si="1"/>
        <v>0</v>
      </c>
      <c r="J27" s="94">
        <f t="shared" si="2"/>
        <v>0</v>
      </c>
      <c r="K27" s="102" t="s">
        <v>64</v>
      </c>
      <c r="L27" s="153" t="s">
        <v>65</v>
      </c>
    </row>
    <row r="28" spans="1:12" ht="14.25">
      <c r="A28" s="93" t="s">
        <v>69</v>
      </c>
      <c r="B28" s="105" t="s">
        <v>317</v>
      </c>
      <c r="C28" s="160"/>
      <c r="D28" s="93" t="s">
        <v>36</v>
      </c>
      <c r="E28" s="93">
        <v>1</v>
      </c>
      <c r="F28" s="94"/>
      <c r="G28" s="95"/>
      <c r="H28" s="94">
        <f t="shared" si="0"/>
        <v>0</v>
      </c>
      <c r="I28" s="94">
        <f t="shared" si="1"/>
        <v>0</v>
      </c>
      <c r="J28" s="94">
        <f t="shared" si="2"/>
        <v>0</v>
      </c>
      <c r="K28" s="102" t="s">
        <v>64</v>
      </c>
      <c r="L28" s="153" t="s">
        <v>65</v>
      </c>
    </row>
    <row r="29" spans="1:12" ht="14.25">
      <c r="A29" s="93" t="s">
        <v>70</v>
      </c>
      <c r="B29" s="106" t="s">
        <v>351</v>
      </c>
      <c r="C29" s="159"/>
      <c r="D29" s="93" t="s">
        <v>22</v>
      </c>
      <c r="E29" s="93">
        <v>100</v>
      </c>
      <c r="F29" s="94"/>
      <c r="G29" s="95"/>
      <c r="H29" s="94">
        <f t="shared" si="0"/>
        <v>0</v>
      </c>
      <c r="I29" s="94">
        <f t="shared" si="1"/>
        <v>0</v>
      </c>
      <c r="J29" s="94">
        <f t="shared" si="2"/>
        <v>0</v>
      </c>
      <c r="K29" s="102" t="s">
        <v>71</v>
      </c>
      <c r="L29" s="153" t="s">
        <v>72</v>
      </c>
    </row>
    <row r="30" spans="1:12" ht="14.25">
      <c r="A30" s="93" t="s">
        <v>73</v>
      </c>
      <c r="B30" s="106" t="s">
        <v>74</v>
      </c>
      <c r="C30" s="159"/>
      <c r="D30" s="93" t="s">
        <v>36</v>
      </c>
      <c r="E30" s="93">
        <v>150</v>
      </c>
      <c r="F30" s="94"/>
      <c r="G30" s="95"/>
      <c r="H30" s="94">
        <f t="shared" si="0"/>
        <v>0</v>
      </c>
      <c r="I30" s="94">
        <f t="shared" si="1"/>
        <v>0</v>
      </c>
      <c r="J30" s="94">
        <f t="shared" si="2"/>
        <v>0</v>
      </c>
      <c r="K30" s="102" t="s">
        <v>64</v>
      </c>
      <c r="L30" s="153" t="s">
        <v>65</v>
      </c>
    </row>
    <row r="31" spans="1:12" ht="15.75" customHeight="1">
      <c r="A31" s="93" t="s">
        <v>75</v>
      </c>
      <c r="B31" s="106" t="s">
        <v>76</v>
      </c>
      <c r="C31" s="159"/>
      <c r="D31" s="93" t="s">
        <v>22</v>
      </c>
      <c r="E31" s="93">
        <v>35</v>
      </c>
      <c r="F31" s="94"/>
      <c r="G31" s="95"/>
      <c r="H31" s="94">
        <f t="shared" si="0"/>
        <v>0</v>
      </c>
      <c r="I31" s="94">
        <f t="shared" si="1"/>
        <v>0</v>
      </c>
      <c r="J31" s="94">
        <f t="shared" si="2"/>
        <v>0</v>
      </c>
      <c r="K31" s="102" t="s">
        <v>77</v>
      </c>
      <c r="L31" s="153" t="s">
        <v>78</v>
      </c>
    </row>
    <row r="32" spans="1:12" ht="14.25">
      <c r="A32" s="93" t="s">
        <v>79</v>
      </c>
      <c r="B32" s="106" t="s">
        <v>80</v>
      </c>
      <c r="C32" s="159"/>
      <c r="D32" s="93" t="s">
        <v>22</v>
      </c>
      <c r="E32" s="93">
        <v>20</v>
      </c>
      <c r="F32" s="94"/>
      <c r="G32" s="95"/>
      <c r="H32" s="94">
        <f t="shared" si="0"/>
        <v>0</v>
      </c>
      <c r="I32" s="94">
        <f t="shared" si="1"/>
        <v>0</v>
      </c>
      <c r="J32" s="94">
        <f t="shared" si="2"/>
        <v>0</v>
      </c>
      <c r="K32" s="150" t="s">
        <v>77</v>
      </c>
      <c r="L32" s="153" t="s">
        <v>78</v>
      </c>
    </row>
    <row r="33" spans="1:12" ht="14.25">
      <c r="A33" s="93" t="s">
        <v>81</v>
      </c>
      <c r="B33" s="106" t="s">
        <v>82</v>
      </c>
      <c r="C33" s="159"/>
      <c r="D33" s="93" t="s">
        <v>22</v>
      </c>
      <c r="E33" s="93">
        <v>40</v>
      </c>
      <c r="F33" s="94"/>
      <c r="G33" s="95"/>
      <c r="H33" s="94">
        <f t="shared" si="0"/>
        <v>0</v>
      </c>
      <c r="I33" s="94">
        <f t="shared" si="1"/>
        <v>0</v>
      </c>
      <c r="J33" s="94">
        <f t="shared" si="2"/>
        <v>0</v>
      </c>
      <c r="K33" s="102" t="s">
        <v>83</v>
      </c>
      <c r="L33" s="153" t="s">
        <v>84</v>
      </c>
    </row>
    <row r="34" spans="1:12" ht="14.25">
      <c r="A34" s="93" t="s">
        <v>85</v>
      </c>
      <c r="B34" s="106" t="s">
        <v>352</v>
      </c>
      <c r="C34" s="159"/>
      <c r="D34" s="93" t="s">
        <v>22</v>
      </c>
      <c r="E34" s="93">
        <v>15</v>
      </c>
      <c r="F34" s="94"/>
      <c r="G34" s="95"/>
      <c r="H34" s="94">
        <f t="shared" si="0"/>
        <v>0</v>
      </c>
      <c r="I34" s="94">
        <f t="shared" si="1"/>
        <v>0</v>
      </c>
      <c r="J34" s="94">
        <f t="shared" si="2"/>
        <v>0</v>
      </c>
      <c r="K34" s="149" t="s">
        <v>86</v>
      </c>
      <c r="L34" s="154" t="s">
        <v>87</v>
      </c>
    </row>
    <row r="35" spans="1:12" ht="14.25">
      <c r="A35" s="93" t="s">
        <v>88</v>
      </c>
      <c r="B35" s="107" t="s">
        <v>353</v>
      </c>
      <c r="C35" s="159"/>
      <c r="D35" s="93" t="s">
        <v>36</v>
      </c>
      <c r="E35" s="93">
        <v>20</v>
      </c>
      <c r="F35" s="94"/>
      <c r="G35" s="95"/>
      <c r="H35" s="94">
        <f t="shared" si="0"/>
        <v>0</v>
      </c>
      <c r="I35" s="94">
        <f t="shared" si="1"/>
        <v>0</v>
      </c>
      <c r="J35" s="94">
        <f t="shared" si="2"/>
        <v>0</v>
      </c>
      <c r="K35" s="149" t="s">
        <v>89</v>
      </c>
      <c r="L35" s="154" t="s">
        <v>90</v>
      </c>
    </row>
    <row r="36" spans="1:12" ht="18" customHeight="1">
      <c r="A36" s="93" t="s">
        <v>91</v>
      </c>
      <c r="B36" s="107" t="s">
        <v>354</v>
      </c>
      <c r="C36" s="159"/>
      <c r="D36" s="93" t="s">
        <v>36</v>
      </c>
      <c r="E36" s="93">
        <v>20</v>
      </c>
      <c r="F36" s="94"/>
      <c r="G36" s="95"/>
      <c r="H36" s="94">
        <f t="shared" si="0"/>
        <v>0</v>
      </c>
      <c r="I36" s="94">
        <f t="shared" si="1"/>
        <v>0</v>
      </c>
      <c r="J36" s="94">
        <f t="shared" si="2"/>
        <v>0</v>
      </c>
      <c r="K36" s="151" t="s">
        <v>89</v>
      </c>
      <c r="L36" s="154" t="s">
        <v>90</v>
      </c>
    </row>
    <row r="37" spans="1:12" ht="14.25">
      <c r="A37" s="93" t="s">
        <v>92</v>
      </c>
      <c r="B37" s="106" t="s">
        <v>358</v>
      </c>
      <c r="C37" s="159"/>
      <c r="D37" s="93" t="s">
        <v>22</v>
      </c>
      <c r="E37" s="93">
        <v>850</v>
      </c>
      <c r="F37" s="94"/>
      <c r="G37" s="95"/>
      <c r="H37" s="94">
        <f t="shared" si="0"/>
        <v>0</v>
      </c>
      <c r="I37" s="94">
        <f t="shared" si="1"/>
        <v>0</v>
      </c>
      <c r="J37" s="94">
        <f t="shared" si="2"/>
        <v>0</v>
      </c>
      <c r="K37" s="149" t="s">
        <v>93</v>
      </c>
      <c r="L37" s="154" t="s">
        <v>94</v>
      </c>
    </row>
    <row r="38" spans="1:12" s="3" customFormat="1" ht="20.25">
      <c r="A38" s="93" t="s">
        <v>95</v>
      </c>
      <c r="B38" s="107" t="s">
        <v>359</v>
      </c>
      <c r="C38" s="159" t="s">
        <v>283</v>
      </c>
      <c r="D38" s="93" t="s">
        <v>36</v>
      </c>
      <c r="E38" s="93">
        <v>15</v>
      </c>
      <c r="F38" s="94"/>
      <c r="G38" s="95"/>
      <c r="H38" s="94">
        <f t="shared" si="0"/>
        <v>0</v>
      </c>
      <c r="I38" s="94">
        <f t="shared" si="1"/>
        <v>0</v>
      </c>
      <c r="J38" s="94">
        <f t="shared" si="2"/>
        <v>0</v>
      </c>
      <c r="K38" s="102" t="s">
        <v>64</v>
      </c>
      <c r="L38" s="153" t="s">
        <v>65</v>
      </c>
    </row>
    <row r="39" spans="1:12" ht="14.25">
      <c r="A39" s="93" t="s">
        <v>96</v>
      </c>
      <c r="B39" s="106" t="s">
        <v>97</v>
      </c>
      <c r="C39" s="159"/>
      <c r="D39" s="93" t="s">
        <v>17</v>
      </c>
      <c r="E39" s="93">
        <v>7</v>
      </c>
      <c r="F39" s="94"/>
      <c r="G39" s="95"/>
      <c r="H39" s="94">
        <f t="shared" si="0"/>
        <v>0</v>
      </c>
      <c r="I39" s="94">
        <f t="shared" si="1"/>
        <v>0</v>
      </c>
      <c r="J39" s="94">
        <f t="shared" si="2"/>
        <v>0</v>
      </c>
      <c r="K39" s="149" t="s">
        <v>98</v>
      </c>
      <c r="L39" s="154" t="s">
        <v>99</v>
      </c>
    </row>
    <row r="40" spans="1:12" ht="14.25">
      <c r="A40" s="93" t="s">
        <v>100</v>
      </c>
      <c r="B40" s="106" t="s">
        <v>101</v>
      </c>
      <c r="C40" s="159"/>
      <c r="D40" s="93" t="s">
        <v>17</v>
      </c>
      <c r="E40" s="93">
        <v>3</v>
      </c>
      <c r="F40" s="94"/>
      <c r="G40" s="95"/>
      <c r="H40" s="94">
        <f t="shared" si="0"/>
        <v>0</v>
      </c>
      <c r="I40" s="94">
        <f t="shared" si="1"/>
        <v>0</v>
      </c>
      <c r="J40" s="94">
        <f t="shared" si="2"/>
        <v>0</v>
      </c>
      <c r="K40" s="149" t="s">
        <v>98</v>
      </c>
      <c r="L40" s="154" t="s">
        <v>99</v>
      </c>
    </row>
    <row r="41" spans="1:12" ht="31.5">
      <c r="A41" s="93" t="s">
        <v>102</v>
      </c>
      <c r="B41" s="106" t="s">
        <v>328</v>
      </c>
      <c r="C41" s="159"/>
      <c r="D41" s="93" t="s">
        <v>22</v>
      </c>
      <c r="E41" s="93">
        <v>350</v>
      </c>
      <c r="F41" s="94"/>
      <c r="G41" s="95"/>
      <c r="H41" s="94">
        <f t="shared" si="0"/>
        <v>0</v>
      </c>
      <c r="I41" s="94">
        <f t="shared" si="1"/>
        <v>0</v>
      </c>
      <c r="J41" s="94">
        <f t="shared" si="2"/>
        <v>0</v>
      </c>
      <c r="K41" s="149" t="s">
        <v>23</v>
      </c>
      <c r="L41" s="154" t="s">
        <v>24</v>
      </c>
    </row>
    <row r="42" spans="1:12" ht="21">
      <c r="A42" s="93" t="s">
        <v>103</v>
      </c>
      <c r="B42" s="106" t="s">
        <v>104</v>
      </c>
      <c r="C42" s="159"/>
      <c r="D42" s="93" t="s">
        <v>36</v>
      </c>
      <c r="E42" s="93">
        <v>25</v>
      </c>
      <c r="F42" s="94"/>
      <c r="G42" s="95"/>
      <c r="H42" s="94">
        <f t="shared" si="0"/>
        <v>0</v>
      </c>
      <c r="I42" s="94">
        <f t="shared" si="1"/>
        <v>0</v>
      </c>
      <c r="J42" s="94">
        <f t="shared" si="2"/>
        <v>0</v>
      </c>
      <c r="K42" s="149" t="s">
        <v>105</v>
      </c>
      <c r="L42" s="154" t="s">
        <v>106</v>
      </c>
    </row>
    <row r="43" spans="1:12" ht="33" customHeight="1">
      <c r="A43" s="93" t="s">
        <v>107</v>
      </c>
      <c r="B43" s="108" t="s">
        <v>336</v>
      </c>
      <c r="C43" s="159"/>
      <c r="D43" s="93" t="s">
        <v>17</v>
      </c>
      <c r="E43" s="93">
        <v>800</v>
      </c>
      <c r="F43" s="94"/>
      <c r="G43" s="95"/>
      <c r="H43" s="94">
        <f t="shared" si="0"/>
        <v>0</v>
      </c>
      <c r="I43" s="94">
        <f t="shared" si="1"/>
        <v>0</v>
      </c>
      <c r="J43" s="94">
        <f t="shared" si="2"/>
        <v>0</v>
      </c>
      <c r="K43" s="149" t="s">
        <v>23</v>
      </c>
      <c r="L43" s="154" t="s">
        <v>24</v>
      </c>
    </row>
    <row r="44" spans="1:12" ht="21">
      <c r="A44" s="93" t="s">
        <v>108</v>
      </c>
      <c r="B44" s="106" t="s">
        <v>109</v>
      </c>
      <c r="C44" s="159"/>
      <c r="D44" s="93" t="s">
        <v>22</v>
      </c>
      <c r="E44" s="93">
        <v>5</v>
      </c>
      <c r="F44" s="94"/>
      <c r="G44" s="95"/>
      <c r="H44" s="94">
        <f t="shared" si="0"/>
        <v>0</v>
      </c>
      <c r="I44" s="94">
        <f t="shared" si="1"/>
        <v>0</v>
      </c>
      <c r="J44" s="94">
        <f t="shared" si="2"/>
        <v>0</v>
      </c>
      <c r="K44" s="149" t="s">
        <v>110</v>
      </c>
      <c r="L44" s="154" t="s">
        <v>111</v>
      </c>
    </row>
    <row r="45" spans="1:12" ht="16.5">
      <c r="A45" s="93" t="s">
        <v>112</v>
      </c>
      <c r="B45" s="106" t="s">
        <v>113</v>
      </c>
      <c r="C45" s="159"/>
      <c r="D45" s="93" t="s">
        <v>22</v>
      </c>
      <c r="E45" s="93">
        <v>4</v>
      </c>
      <c r="F45" s="97"/>
      <c r="G45" s="95"/>
      <c r="H45" s="94">
        <f t="shared" si="0"/>
        <v>0</v>
      </c>
      <c r="I45" s="94">
        <f t="shared" si="1"/>
        <v>0</v>
      </c>
      <c r="J45" s="94">
        <f t="shared" si="2"/>
        <v>0</v>
      </c>
      <c r="K45" s="149" t="s">
        <v>18</v>
      </c>
      <c r="L45" s="154" t="s">
        <v>19</v>
      </c>
    </row>
    <row r="46" spans="1:12" ht="14.25">
      <c r="A46" s="93" t="s">
        <v>114</v>
      </c>
      <c r="B46" s="106" t="s">
        <v>115</v>
      </c>
      <c r="C46" s="159"/>
      <c r="D46" s="93" t="s">
        <v>22</v>
      </c>
      <c r="E46" s="93">
        <v>15</v>
      </c>
      <c r="F46" s="94"/>
      <c r="G46" s="95"/>
      <c r="H46" s="94">
        <f t="shared" si="0"/>
        <v>0</v>
      </c>
      <c r="I46" s="94">
        <f t="shared" si="1"/>
        <v>0</v>
      </c>
      <c r="J46" s="94">
        <f t="shared" si="2"/>
        <v>0</v>
      </c>
      <c r="K46" s="98" t="s">
        <v>116</v>
      </c>
      <c r="L46" s="154" t="s">
        <v>117</v>
      </c>
    </row>
    <row r="47" spans="1:12" ht="16.5">
      <c r="A47" s="93" t="s">
        <v>118</v>
      </c>
      <c r="B47" s="106" t="s">
        <v>119</v>
      </c>
      <c r="C47" s="159"/>
      <c r="D47" s="93" t="s">
        <v>22</v>
      </c>
      <c r="E47" s="93">
        <v>150</v>
      </c>
      <c r="F47" s="94"/>
      <c r="G47" s="95"/>
      <c r="H47" s="94">
        <f t="shared" si="0"/>
        <v>0</v>
      </c>
      <c r="I47" s="94">
        <f t="shared" si="1"/>
        <v>0</v>
      </c>
      <c r="J47" s="94">
        <f t="shared" si="2"/>
        <v>0</v>
      </c>
      <c r="K47" s="102" t="s">
        <v>120</v>
      </c>
      <c r="L47" s="153" t="s">
        <v>121</v>
      </c>
    </row>
    <row r="48" spans="1:12" ht="16.5">
      <c r="A48" s="93" t="s">
        <v>122</v>
      </c>
      <c r="B48" s="106" t="s">
        <v>123</v>
      </c>
      <c r="C48" s="159"/>
      <c r="D48" s="93" t="s">
        <v>22</v>
      </c>
      <c r="E48" s="93">
        <v>100</v>
      </c>
      <c r="F48" s="94"/>
      <c r="G48" s="95"/>
      <c r="H48" s="94">
        <f t="shared" si="0"/>
        <v>0</v>
      </c>
      <c r="I48" s="94">
        <f t="shared" si="1"/>
        <v>0</v>
      </c>
      <c r="J48" s="94">
        <f t="shared" si="2"/>
        <v>0</v>
      </c>
      <c r="K48" s="102" t="s">
        <v>120</v>
      </c>
      <c r="L48" s="153" t="s">
        <v>121</v>
      </c>
    </row>
    <row r="49" spans="1:12" ht="15.75" customHeight="1">
      <c r="A49" s="93" t="s">
        <v>124</v>
      </c>
      <c r="B49" s="106" t="s">
        <v>125</v>
      </c>
      <c r="C49" s="159"/>
      <c r="D49" s="93" t="s">
        <v>22</v>
      </c>
      <c r="E49" s="93">
        <v>50</v>
      </c>
      <c r="F49" s="94"/>
      <c r="G49" s="95"/>
      <c r="H49" s="94">
        <f t="shared" si="0"/>
        <v>0</v>
      </c>
      <c r="I49" s="94">
        <f t="shared" si="1"/>
        <v>0</v>
      </c>
      <c r="J49" s="94">
        <f t="shared" si="2"/>
        <v>0</v>
      </c>
      <c r="K49" s="102" t="s">
        <v>64</v>
      </c>
      <c r="L49" s="153" t="s">
        <v>65</v>
      </c>
    </row>
    <row r="50" spans="1:12" ht="14.25">
      <c r="A50" s="93" t="s">
        <v>126</v>
      </c>
      <c r="B50" s="106" t="s">
        <v>127</v>
      </c>
      <c r="C50" s="159"/>
      <c r="D50" s="93" t="s">
        <v>22</v>
      </c>
      <c r="E50" s="93">
        <v>70</v>
      </c>
      <c r="F50" s="94"/>
      <c r="G50" s="95"/>
      <c r="H50" s="94">
        <f t="shared" si="0"/>
        <v>0</v>
      </c>
      <c r="I50" s="94">
        <f t="shared" si="1"/>
        <v>0</v>
      </c>
      <c r="J50" s="94">
        <f t="shared" si="2"/>
        <v>0</v>
      </c>
      <c r="K50" s="102" t="s">
        <v>128</v>
      </c>
      <c r="L50" s="153" t="s">
        <v>129</v>
      </c>
    </row>
    <row r="51" spans="1:12" ht="14.25">
      <c r="A51" s="93" t="s">
        <v>130</v>
      </c>
      <c r="B51" s="106" t="s">
        <v>131</v>
      </c>
      <c r="C51" s="159"/>
      <c r="D51" s="93" t="s">
        <v>22</v>
      </c>
      <c r="E51" s="93">
        <v>500</v>
      </c>
      <c r="F51" s="94"/>
      <c r="G51" s="95"/>
      <c r="H51" s="94">
        <f t="shared" si="0"/>
        <v>0</v>
      </c>
      <c r="I51" s="94">
        <f t="shared" si="1"/>
        <v>0</v>
      </c>
      <c r="J51" s="94">
        <f t="shared" si="2"/>
        <v>0</v>
      </c>
      <c r="K51" s="102" t="s">
        <v>132</v>
      </c>
      <c r="L51" s="153" t="s">
        <v>133</v>
      </c>
    </row>
    <row r="52" spans="1:12" ht="27" customHeight="1">
      <c r="A52" s="93" t="s">
        <v>134</v>
      </c>
      <c r="B52" s="106" t="s">
        <v>135</v>
      </c>
      <c r="C52" s="159"/>
      <c r="D52" s="93" t="s">
        <v>22</v>
      </c>
      <c r="E52" s="93">
        <v>60</v>
      </c>
      <c r="F52" s="94"/>
      <c r="G52" s="95"/>
      <c r="H52" s="94">
        <f t="shared" si="0"/>
        <v>0</v>
      </c>
      <c r="I52" s="94">
        <f t="shared" si="1"/>
        <v>0</v>
      </c>
      <c r="J52" s="94">
        <f t="shared" si="2"/>
        <v>0</v>
      </c>
      <c r="K52" s="149" t="s">
        <v>18</v>
      </c>
      <c r="L52" s="154" t="s">
        <v>19</v>
      </c>
    </row>
    <row r="53" spans="1:12" ht="33" customHeight="1">
      <c r="A53" s="93" t="s">
        <v>136</v>
      </c>
      <c r="B53" s="107" t="s">
        <v>137</v>
      </c>
      <c r="C53" s="159"/>
      <c r="D53" s="93" t="s">
        <v>36</v>
      </c>
      <c r="E53" s="93">
        <v>3</v>
      </c>
      <c r="F53" s="94"/>
      <c r="G53" s="95"/>
      <c r="H53" s="94">
        <f t="shared" si="0"/>
        <v>0</v>
      </c>
      <c r="I53" s="94">
        <f t="shared" si="1"/>
        <v>0</v>
      </c>
      <c r="J53" s="94">
        <f t="shared" si="2"/>
        <v>0</v>
      </c>
      <c r="K53" s="102" t="s">
        <v>64</v>
      </c>
      <c r="L53" s="153" t="s">
        <v>65</v>
      </c>
    </row>
    <row r="54" spans="1:12" ht="14.25" customHeight="1">
      <c r="A54" s="93" t="s">
        <v>138</v>
      </c>
      <c r="B54" s="106" t="s">
        <v>139</v>
      </c>
      <c r="C54" s="159"/>
      <c r="D54" s="93" t="s">
        <v>36</v>
      </c>
      <c r="E54" s="93">
        <v>15</v>
      </c>
      <c r="F54" s="94"/>
      <c r="G54" s="95"/>
      <c r="H54" s="94">
        <f t="shared" si="0"/>
        <v>0</v>
      </c>
      <c r="I54" s="94">
        <f t="shared" si="1"/>
        <v>0</v>
      </c>
      <c r="J54" s="94">
        <f t="shared" si="2"/>
        <v>0</v>
      </c>
      <c r="K54" s="102" t="s">
        <v>140</v>
      </c>
      <c r="L54" s="153" t="s">
        <v>141</v>
      </c>
    </row>
    <row r="55" spans="1:12" ht="18" customHeight="1">
      <c r="A55" s="93" t="s">
        <v>142</v>
      </c>
      <c r="B55" s="109" t="s">
        <v>143</v>
      </c>
      <c r="C55" s="160"/>
      <c r="D55" s="93" t="s">
        <v>22</v>
      </c>
      <c r="E55" s="93">
        <v>30</v>
      </c>
      <c r="F55" s="94"/>
      <c r="G55" s="95"/>
      <c r="H55" s="94">
        <f t="shared" si="0"/>
        <v>0</v>
      </c>
      <c r="I55" s="94">
        <f t="shared" si="1"/>
        <v>0</v>
      </c>
      <c r="J55" s="94">
        <f t="shared" si="2"/>
        <v>0</v>
      </c>
      <c r="K55" s="102" t="s">
        <v>144</v>
      </c>
      <c r="L55" s="153" t="s">
        <v>145</v>
      </c>
    </row>
    <row r="56" spans="1:12" ht="15.75" customHeight="1">
      <c r="A56" s="93" t="s">
        <v>146</v>
      </c>
      <c r="B56" s="109" t="s">
        <v>147</v>
      </c>
      <c r="C56" s="160"/>
      <c r="D56" s="93" t="s">
        <v>22</v>
      </c>
      <c r="E56" s="93">
        <v>20</v>
      </c>
      <c r="F56" s="94"/>
      <c r="G56" s="95"/>
      <c r="H56" s="94">
        <f t="shared" si="0"/>
        <v>0</v>
      </c>
      <c r="I56" s="94">
        <f t="shared" si="1"/>
        <v>0</v>
      </c>
      <c r="J56" s="94">
        <f t="shared" si="2"/>
        <v>0</v>
      </c>
      <c r="K56" s="102" t="s">
        <v>148</v>
      </c>
      <c r="L56" s="153" t="s">
        <v>149</v>
      </c>
    </row>
    <row r="57" spans="1:12" ht="14.25">
      <c r="A57" s="93" t="s">
        <v>150</v>
      </c>
      <c r="B57" s="109" t="s">
        <v>151</v>
      </c>
      <c r="C57" s="160"/>
      <c r="D57" s="93" t="s">
        <v>22</v>
      </c>
      <c r="E57" s="93">
        <v>10</v>
      </c>
      <c r="F57" s="94"/>
      <c r="G57" s="95"/>
      <c r="H57" s="94">
        <f t="shared" si="0"/>
        <v>0</v>
      </c>
      <c r="I57" s="94">
        <f t="shared" si="1"/>
        <v>0</v>
      </c>
      <c r="J57" s="94">
        <f t="shared" si="2"/>
        <v>0</v>
      </c>
      <c r="K57" s="102" t="s">
        <v>152</v>
      </c>
      <c r="L57" s="153" t="s">
        <v>153</v>
      </c>
    </row>
    <row r="58" spans="1:12" ht="15" customHeight="1">
      <c r="A58" s="93" t="s">
        <v>154</v>
      </c>
      <c r="B58" s="109" t="s">
        <v>155</v>
      </c>
      <c r="C58" s="160"/>
      <c r="D58" s="93" t="s">
        <v>22</v>
      </c>
      <c r="E58" s="93">
        <v>100</v>
      </c>
      <c r="F58" s="94"/>
      <c r="G58" s="95"/>
      <c r="H58" s="94">
        <f t="shared" si="0"/>
        <v>0</v>
      </c>
      <c r="I58" s="94">
        <f t="shared" si="1"/>
        <v>0</v>
      </c>
      <c r="J58" s="94">
        <f t="shared" si="2"/>
        <v>0</v>
      </c>
      <c r="K58" s="152" t="s">
        <v>156</v>
      </c>
      <c r="L58" s="154" t="s">
        <v>157</v>
      </c>
    </row>
    <row r="59" spans="1:12" ht="16.5" customHeight="1">
      <c r="A59" s="93" t="s">
        <v>158</v>
      </c>
      <c r="B59" s="109" t="s">
        <v>159</v>
      </c>
      <c r="C59" s="160"/>
      <c r="D59" s="93" t="s">
        <v>22</v>
      </c>
      <c r="E59" s="93">
        <v>150</v>
      </c>
      <c r="F59" s="94"/>
      <c r="G59" s="95"/>
      <c r="H59" s="94">
        <f t="shared" si="0"/>
        <v>0</v>
      </c>
      <c r="I59" s="94">
        <f t="shared" si="1"/>
        <v>0</v>
      </c>
      <c r="J59" s="94">
        <f t="shared" si="2"/>
        <v>0</v>
      </c>
      <c r="K59" s="152" t="s">
        <v>156</v>
      </c>
      <c r="L59" s="154" t="s">
        <v>157</v>
      </c>
    </row>
    <row r="60" spans="1:12" ht="17.25" customHeight="1">
      <c r="A60" s="93" t="s">
        <v>160</v>
      </c>
      <c r="B60" s="106" t="s">
        <v>161</v>
      </c>
      <c r="C60" s="159"/>
      <c r="D60" s="93" t="s">
        <v>36</v>
      </c>
      <c r="E60" s="93">
        <v>400</v>
      </c>
      <c r="F60" s="94"/>
      <c r="G60" s="95"/>
      <c r="H60" s="94">
        <f t="shared" si="0"/>
        <v>0</v>
      </c>
      <c r="I60" s="94">
        <f t="shared" si="1"/>
        <v>0</v>
      </c>
      <c r="J60" s="94">
        <f t="shared" si="2"/>
        <v>0</v>
      </c>
      <c r="K60" s="102" t="s">
        <v>89</v>
      </c>
      <c r="L60" s="153" t="s">
        <v>90</v>
      </c>
    </row>
    <row r="61" spans="1:12" ht="18" customHeight="1">
      <c r="A61" s="93" t="s">
        <v>162</v>
      </c>
      <c r="B61" s="106" t="s">
        <v>163</v>
      </c>
      <c r="C61" s="159"/>
      <c r="D61" s="93" t="s">
        <v>36</v>
      </c>
      <c r="E61" s="93">
        <v>20</v>
      </c>
      <c r="F61" s="94"/>
      <c r="G61" s="95"/>
      <c r="H61" s="94">
        <f t="shared" si="0"/>
        <v>0</v>
      </c>
      <c r="I61" s="94">
        <f t="shared" si="1"/>
        <v>0</v>
      </c>
      <c r="J61" s="94">
        <f t="shared" si="2"/>
        <v>0</v>
      </c>
      <c r="K61" s="102" t="s">
        <v>89</v>
      </c>
      <c r="L61" s="153" t="s">
        <v>90</v>
      </c>
    </row>
    <row r="62" spans="1:12" ht="14.25">
      <c r="A62" s="93" t="s">
        <v>164</v>
      </c>
      <c r="B62" s="106" t="s">
        <v>165</v>
      </c>
      <c r="C62" s="159"/>
      <c r="D62" s="93" t="s">
        <v>22</v>
      </c>
      <c r="E62" s="93">
        <v>200</v>
      </c>
      <c r="F62" s="94"/>
      <c r="G62" s="95"/>
      <c r="H62" s="94">
        <f t="shared" si="0"/>
        <v>0</v>
      </c>
      <c r="I62" s="94">
        <f t="shared" si="1"/>
        <v>0</v>
      </c>
      <c r="J62" s="94">
        <f t="shared" si="2"/>
        <v>0</v>
      </c>
      <c r="K62" s="102" t="s">
        <v>166</v>
      </c>
      <c r="L62" s="153" t="s">
        <v>167</v>
      </c>
    </row>
    <row r="63" spans="1:12" ht="18" customHeight="1">
      <c r="A63" s="93" t="s">
        <v>168</v>
      </c>
      <c r="B63" s="145" t="s">
        <v>169</v>
      </c>
      <c r="C63" s="159"/>
      <c r="D63" s="93" t="s">
        <v>22</v>
      </c>
      <c r="E63" s="93">
        <v>200</v>
      </c>
      <c r="F63" s="94"/>
      <c r="G63" s="95"/>
      <c r="H63" s="94">
        <f t="shared" si="0"/>
        <v>0</v>
      </c>
      <c r="I63" s="94">
        <f t="shared" si="1"/>
        <v>0</v>
      </c>
      <c r="J63" s="94">
        <f t="shared" si="2"/>
        <v>0</v>
      </c>
      <c r="K63" s="102" t="s">
        <v>166</v>
      </c>
      <c r="L63" s="153" t="s">
        <v>167</v>
      </c>
    </row>
    <row r="64" spans="1:12" ht="15.75" customHeight="1">
      <c r="A64" s="93" t="s">
        <v>170</v>
      </c>
      <c r="B64" s="106" t="s">
        <v>171</v>
      </c>
      <c r="C64" s="159"/>
      <c r="D64" s="93" t="s">
        <v>22</v>
      </c>
      <c r="E64" s="93">
        <v>200</v>
      </c>
      <c r="F64" s="94"/>
      <c r="G64" s="95"/>
      <c r="H64" s="94">
        <f t="shared" si="0"/>
        <v>0</v>
      </c>
      <c r="I64" s="94">
        <f t="shared" si="1"/>
        <v>0</v>
      </c>
      <c r="J64" s="94">
        <f t="shared" si="2"/>
        <v>0</v>
      </c>
      <c r="K64" s="150" t="s">
        <v>166</v>
      </c>
      <c r="L64" s="153" t="s">
        <v>167</v>
      </c>
    </row>
    <row r="65" spans="1:12" ht="14.25" customHeight="1">
      <c r="A65" s="93" t="s">
        <v>172</v>
      </c>
      <c r="B65" s="106" t="s">
        <v>173</v>
      </c>
      <c r="C65" s="159"/>
      <c r="D65" s="93" t="s">
        <v>22</v>
      </c>
      <c r="E65" s="93">
        <v>400</v>
      </c>
      <c r="F65" s="94"/>
      <c r="G65" s="95"/>
      <c r="H65" s="94">
        <f t="shared" si="0"/>
        <v>0</v>
      </c>
      <c r="I65" s="94">
        <f t="shared" si="1"/>
        <v>0</v>
      </c>
      <c r="J65" s="94">
        <f t="shared" si="2"/>
        <v>0</v>
      </c>
      <c r="K65" s="102" t="s">
        <v>166</v>
      </c>
      <c r="L65" s="153" t="s">
        <v>167</v>
      </c>
    </row>
    <row r="66" spans="1:12" ht="30.75" customHeight="1">
      <c r="A66" s="93" t="s">
        <v>174</v>
      </c>
      <c r="B66" s="107" t="s">
        <v>360</v>
      </c>
      <c r="C66" s="159" t="s">
        <v>283</v>
      </c>
      <c r="D66" s="93" t="s">
        <v>22</v>
      </c>
      <c r="E66" s="93">
        <v>600</v>
      </c>
      <c r="F66" s="94"/>
      <c r="G66" s="95"/>
      <c r="H66" s="94">
        <f t="shared" si="0"/>
        <v>0</v>
      </c>
      <c r="I66" s="94">
        <f t="shared" si="1"/>
        <v>0</v>
      </c>
      <c r="J66" s="94">
        <f t="shared" si="2"/>
        <v>0</v>
      </c>
      <c r="K66" s="102" t="s">
        <v>175</v>
      </c>
      <c r="L66" s="153" t="s">
        <v>176</v>
      </c>
    </row>
    <row r="67" spans="1:12" ht="30" customHeight="1">
      <c r="A67" s="93" t="s">
        <v>177</v>
      </c>
      <c r="B67" s="110" t="s">
        <v>361</v>
      </c>
      <c r="C67" s="161" t="s">
        <v>283</v>
      </c>
      <c r="D67" s="93" t="s">
        <v>22</v>
      </c>
      <c r="E67" s="93">
        <v>10</v>
      </c>
      <c r="F67" s="94"/>
      <c r="G67" s="95"/>
      <c r="H67" s="94">
        <f t="shared" si="0"/>
        <v>0</v>
      </c>
      <c r="I67" s="94">
        <f t="shared" si="1"/>
        <v>0</v>
      </c>
      <c r="J67" s="94">
        <f t="shared" si="2"/>
        <v>0</v>
      </c>
      <c r="K67" s="102" t="s">
        <v>175</v>
      </c>
      <c r="L67" s="153" t="s">
        <v>176</v>
      </c>
    </row>
    <row r="68" spans="1:12" ht="24" customHeight="1">
      <c r="A68" s="93" t="s">
        <v>179</v>
      </c>
      <c r="B68" s="107" t="s">
        <v>178</v>
      </c>
      <c r="C68" s="159"/>
      <c r="D68" s="93" t="s">
        <v>36</v>
      </c>
      <c r="E68" s="93">
        <v>5</v>
      </c>
      <c r="F68" s="94"/>
      <c r="G68" s="95"/>
      <c r="H68" s="94">
        <f t="shared" si="0"/>
        <v>0</v>
      </c>
      <c r="I68" s="94">
        <f t="shared" si="1"/>
        <v>0</v>
      </c>
      <c r="J68" s="94">
        <f t="shared" si="2"/>
        <v>0</v>
      </c>
      <c r="K68" s="102" t="s">
        <v>175</v>
      </c>
      <c r="L68" s="155" t="s">
        <v>176</v>
      </c>
    </row>
    <row r="69" spans="1:12" ht="15" customHeight="1">
      <c r="A69" s="93" t="s">
        <v>183</v>
      </c>
      <c r="B69" s="106" t="s">
        <v>180</v>
      </c>
      <c r="C69" s="159"/>
      <c r="D69" s="93" t="s">
        <v>22</v>
      </c>
      <c r="E69" s="93">
        <v>30</v>
      </c>
      <c r="F69" s="94"/>
      <c r="G69" s="95"/>
      <c r="H69" s="94">
        <f aca="true" t="shared" si="3" ref="H69:H101">F69*G69+F69</f>
        <v>0</v>
      </c>
      <c r="I69" s="94">
        <f aca="true" t="shared" si="4" ref="I69:I103">E69*F69</f>
        <v>0</v>
      </c>
      <c r="J69" s="94">
        <f aca="true" t="shared" si="5" ref="J69:J101">I69*G69+I69</f>
        <v>0</v>
      </c>
      <c r="K69" s="102" t="s">
        <v>181</v>
      </c>
      <c r="L69" s="153" t="s">
        <v>182</v>
      </c>
    </row>
    <row r="70" spans="1:12" ht="14.25">
      <c r="A70" s="93" t="s">
        <v>185</v>
      </c>
      <c r="B70" s="106" t="s">
        <v>184</v>
      </c>
      <c r="C70" s="159"/>
      <c r="D70" s="93" t="s">
        <v>22</v>
      </c>
      <c r="E70" s="93">
        <v>10</v>
      </c>
      <c r="F70" s="94"/>
      <c r="G70" s="95"/>
      <c r="H70" s="94">
        <f t="shared" si="3"/>
        <v>0</v>
      </c>
      <c r="I70" s="94">
        <f t="shared" si="4"/>
        <v>0</v>
      </c>
      <c r="J70" s="94">
        <f t="shared" si="5"/>
        <v>0</v>
      </c>
      <c r="K70" s="102" t="s">
        <v>64</v>
      </c>
      <c r="L70" s="153" t="s">
        <v>65</v>
      </c>
    </row>
    <row r="71" spans="1:12" ht="14.25">
      <c r="A71" s="93" t="s">
        <v>187</v>
      </c>
      <c r="B71" s="106" t="s">
        <v>186</v>
      </c>
      <c r="C71" s="159"/>
      <c r="D71" s="93" t="s">
        <v>22</v>
      </c>
      <c r="E71" s="93">
        <v>2</v>
      </c>
      <c r="F71" s="94"/>
      <c r="G71" s="95"/>
      <c r="H71" s="94">
        <f t="shared" si="3"/>
        <v>0</v>
      </c>
      <c r="I71" s="94">
        <f t="shared" si="4"/>
        <v>0</v>
      </c>
      <c r="J71" s="94">
        <f t="shared" si="5"/>
        <v>0</v>
      </c>
      <c r="K71" s="149" t="s">
        <v>64</v>
      </c>
      <c r="L71" s="153" t="s">
        <v>65</v>
      </c>
    </row>
    <row r="72" spans="1:12" ht="14.25">
      <c r="A72" s="93" t="s">
        <v>191</v>
      </c>
      <c r="B72" s="106" t="s">
        <v>322</v>
      </c>
      <c r="C72" s="159"/>
      <c r="D72" s="93" t="s">
        <v>22</v>
      </c>
      <c r="E72" s="93">
        <v>2</v>
      </c>
      <c r="F72" s="94"/>
      <c r="G72" s="95"/>
      <c r="H72" s="94">
        <f t="shared" si="3"/>
        <v>0</v>
      </c>
      <c r="I72" s="94">
        <f t="shared" si="4"/>
        <v>0</v>
      </c>
      <c r="J72" s="94">
        <f t="shared" si="5"/>
        <v>0</v>
      </c>
      <c r="K72" s="149" t="s">
        <v>64</v>
      </c>
      <c r="L72" s="153" t="s">
        <v>65</v>
      </c>
    </row>
    <row r="73" spans="1:12" ht="24" customHeight="1">
      <c r="A73" s="93" t="s">
        <v>193</v>
      </c>
      <c r="B73" s="106" t="s">
        <v>188</v>
      </c>
      <c r="C73" s="159"/>
      <c r="D73" s="93" t="s">
        <v>22</v>
      </c>
      <c r="E73" s="93">
        <v>60</v>
      </c>
      <c r="F73" s="94"/>
      <c r="G73" s="95"/>
      <c r="H73" s="94">
        <f t="shared" si="3"/>
        <v>0</v>
      </c>
      <c r="I73" s="94">
        <f t="shared" si="4"/>
        <v>0</v>
      </c>
      <c r="J73" s="94">
        <f t="shared" si="5"/>
        <v>0</v>
      </c>
      <c r="K73" s="102" t="s">
        <v>189</v>
      </c>
      <c r="L73" s="153" t="s">
        <v>190</v>
      </c>
    </row>
    <row r="74" spans="1:12" ht="45.75" customHeight="1">
      <c r="A74" s="93" t="s">
        <v>197</v>
      </c>
      <c r="B74" s="108" t="s">
        <v>355</v>
      </c>
      <c r="C74" s="159"/>
      <c r="D74" s="93" t="s">
        <v>22</v>
      </c>
      <c r="E74" s="93">
        <v>2</v>
      </c>
      <c r="F74" s="94"/>
      <c r="G74" s="95"/>
      <c r="H74" s="94">
        <f t="shared" si="3"/>
        <v>0</v>
      </c>
      <c r="I74" s="94">
        <f t="shared" si="4"/>
        <v>0</v>
      </c>
      <c r="J74" s="94">
        <f t="shared" si="5"/>
        <v>0</v>
      </c>
      <c r="K74" s="102" t="s">
        <v>312</v>
      </c>
      <c r="L74" s="153" t="s">
        <v>313</v>
      </c>
    </row>
    <row r="75" spans="1:12" ht="17.25" customHeight="1">
      <c r="A75" s="93" t="s">
        <v>199</v>
      </c>
      <c r="B75" s="106" t="s">
        <v>192</v>
      </c>
      <c r="C75" s="159"/>
      <c r="D75" s="93" t="s">
        <v>22</v>
      </c>
      <c r="E75" s="93">
        <v>100</v>
      </c>
      <c r="F75" s="94"/>
      <c r="G75" s="95"/>
      <c r="H75" s="94">
        <f t="shared" si="3"/>
        <v>0</v>
      </c>
      <c r="I75" s="94">
        <f t="shared" si="4"/>
        <v>0</v>
      </c>
      <c r="J75" s="94">
        <f t="shared" si="5"/>
        <v>0</v>
      </c>
      <c r="K75" s="102" t="s">
        <v>64</v>
      </c>
      <c r="L75" s="153" t="s">
        <v>65</v>
      </c>
    </row>
    <row r="76" spans="1:12" ht="15.75" customHeight="1">
      <c r="A76" s="93" t="s">
        <v>319</v>
      </c>
      <c r="B76" s="106" t="s">
        <v>194</v>
      </c>
      <c r="C76" s="159"/>
      <c r="D76" s="93" t="s">
        <v>22</v>
      </c>
      <c r="E76" s="93">
        <v>250</v>
      </c>
      <c r="F76" s="94"/>
      <c r="G76" s="95"/>
      <c r="H76" s="94">
        <f t="shared" si="3"/>
        <v>0</v>
      </c>
      <c r="I76" s="94">
        <f t="shared" si="4"/>
        <v>0</v>
      </c>
      <c r="J76" s="94">
        <f t="shared" si="5"/>
        <v>0</v>
      </c>
      <c r="K76" s="102" t="s">
        <v>195</v>
      </c>
      <c r="L76" s="153" t="s">
        <v>196</v>
      </c>
    </row>
    <row r="77" spans="1:12" ht="18.75" customHeight="1">
      <c r="A77" s="93" t="s">
        <v>201</v>
      </c>
      <c r="B77" s="106" t="s">
        <v>198</v>
      </c>
      <c r="C77" s="159"/>
      <c r="D77" s="93" t="s">
        <v>22</v>
      </c>
      <c r="E77" s="93">
        <v>200</v>
      </c>
      <c r="F77" s="94"/>
      <c r="G77" s="95"/>
      <c r="H77" s="94">
        <f t="shared" si="3"/>
        <v>0</v>
      </c>
      <c r="I77" s="94">
        <f t="shared" si="4"/>
        <v>0</v>
      </c>
      <c r="J77" s="94">
        <f t="shared" si="5"/>
        <v>0</v>
      </c>
      <c r="K77" s="102" t="s">
        <v>195</v>
      </c>
      <c r="L77" s="153" t="s">
        <v>196</v>
      </c>
    </row>
    <row r="78" spans="1:12" ht="16.5" customHeight="1">
      <c r="A78" s="93" t="s">
        <v>205</v>
      </c>
      <c r="B78" s="106" t="s">
        <v>200</v>
      </c>
      <c r="C78" s="159"/>
      <c r="D78" s="93" t="s">
        <v>22</v>
      </c>
      <c r="E78" s="93">
        <v>100</v>
      </c>
      <c r="F78" s="94"/>
      <c r="G78" s="95"/>
      <c r="H78" s="94">
        <f t="shared" si="3"/>
        <v>0</v>
      </c>
      <c r="I78" s="94">
        <f t="shared" si="4"/>
        <v>0</v>
      </c>
      <c r="J78" s="94">
        <f t="shared" si="5"/>
        <v>0</v>
      </c>
      <c r="K78" s="102" t="s">
        <v>195</v>
      </c>
      <c r="L78" s="153" t="s">
        <v>196</v>
      </c>
    </row>
    <row r="79" spans="1:12" ht="24.75" customHeight="1">
      <c r="A79" s="93" t="s">
        <v>206</v>
      </c>
      <c r="B79" s="106" t="s">
        <v>202</v>
      </c>
      <c r="C79" s="159"/>
      <c r="D79" s="93" t="s">
        <v>22</v>
      </c>
      <c r="E79" s="93">
        <v>100</v>
      </c>
      <c r="F79" s="94"/>
      <c r="G79" s="95"/>
      <c r="H79" s="94">
        <f t="shared" si="3"/>
        <v>0</v>
      </c>
      <c r="I79" s="94">
        <f t="shared" si="4"/>
        <v>0</v>
      </c>
      <c r="J79" s="94">
        <f t="shared" si="5"/>
        <v>0</v>
      </c>
      <c r="K79" s="102" t="s">
        <v>203</v>
      </c>
      <c r="L79" s="153" t="s">
        <v>204</v>
      </c>
    </row>
    <row r="80" spans="1:12" ht="15.75" customHeight="1">
      <c r="A80" s="93" t="s">
        <v>208</v>
      </c>
      <c r="B80" s="106" t="s">
        <v>362</v>
      </c>
      <c r="C80" s="159"/>
      <c r="D80" s="93" t="s">
        <v>22</v>
      </c>
      <c r="E80" s="93">
        <v>50</v>
      </c>
      <c r="F80" s="94"/>
      <c r="G80" s="95"/>
      <c r="H80" s="94">
        <f t="shared" si="3"/>
        <v>0</v>
      </c>
      <c r="I80" s="94">
        <f t="shared" si="4"/>
        <v>0</v>
      </c>
      <c r="J80" s="94">
        <f t="shared" si="5"/>
        <v>0</v>
      </c>
      <c r="K80" s="149" t="s">
        <v>64</v>
      </c>
      <c r="L80" s="153" t="s">
        <v>65</v>
      </c>
    </row>
    <row r="81" spans="1:12" ht="15.75" customHeight="1">
      <c r="A81" s="93" t="s">
        <v>212</v>
      </c>
      <c r="B81" s="106" t="s">
        <v>207</v>
      </c>
      <c r="C81" s="159"/>
      <c r="D81" s="93" t="s">
        <v>22</v>
      </c>
      <c r="E81" s="93">
        <v>3</v>
      </c>
      <c r="F81" s="94"/>
      <c r="G81" s="95"/>
      <c r="H81" s="94">
        <f t="shared" si="3"/>
        <v>0</v>
      </c>
      <c r="I81" s="94">
        <f t="shared" si="4"/>
        <v>0</v>
      </c>
      <c r="J81" s="94">
        <f t="shared" si="5"/>
        <v>0</v>
      </c>
      <c r="K81" s="149" t="s">
        <v>64</v>
      </c>
      <c r="L81" s="153" t="s">
        <v>65</v>
      </c>
    </row>
    <row r="82" spans="1:12" ht="25.5" customHeight="1">
      <c r="A82" s="93" t="s">
        <v>216</v>
      </c>
      <c r="B82" s="106" t="s">
        <v>209</v>
      </c>
      <c r="C82" s="159"/>
      <c r="D82" s="93" t="s">
        <v>22</v>
      </c>
      <c r="E82" s="93">
        <v>15</v>
      </c>
      <c r="F82" s="94"/>
      <c r="G82" s="95"/>
      <c r="H82" s="94">
        <f t="shared" si="3"/>
        <v>0</v>
      </c>
      <c r="I82" s="94">
        <f t="shared" si="4"/>
        <v>0</v>
      </c>
      <c r="J82" s="94">
        <f t="shared" si="5"/>
        <v>0</v>
      </c>
      <c r="K82" s="102" t="s">
        <v>210</v>
      </c>
      <c r="L82" s="153" t="s">
        <v>211</v>
      </c>
    </row>
    <row r="83" spans="1:12" ht="14.25">
      <c r="A83" s="93" t="s">
        <v>219</v>
      </c>
      <c r="B83" s="106" t="s">
        <v>213</v>
      </c>
      <c r="C83" s="159"/>
      <c r="D83" s="93" t="s">
        <v>22</v>
      </c>
      <c r="E83" s="93">
        <v>20</v>
      </c>
      <c r="F83" s="94"/>
      <c r="G83" s="95"/>
      <c r="H83" s="94">
        <f t="shared" si="3"/>
        <v>0</v>
      </c>
      <c r="I83" s="94">
        <f t="shared" si="4"/>
        <v>0</v>
      </c>
      <c r="J83" s="94">
        <f t="shared" si="5"/>
        <v>0</v>
      </c>
      <c r="K83" s="102" t="s">
        <v>214</v>
      </c>
      <c r="L83" s="153" t="s">
        <v>215</v>
      </c>
    </row>
    <row r="84" spans="1:12" ht="17.25" customHeight="1">
      <c r="A84" s="93" t="s">
        <v>220</v>
      </c>
      <c r="B84" s="106" t="s">
        <v>323</v>
      </c>
      <c r="C84" s="159"/>
      <c r="D84" s="93" t="s">
        <v>17</v>
      </c>
      <c r="E84" s="93">
        <v>20</v>
      </c>
      <c r="F84" s="94"/>
      <c r="G84" s="95"/>
      <c r="H84" s="94">
        <f t="shared" si="3"/>
        <v>0</v>
      </c>
      <c r="I84" s="94">
        <f t="shared" si="4"/>
        <v>0</v>
      </c>
      <c r="J84" s="94">
        <f t="shared" si="5"/>
        <v>0</v>
      </c>
      <c r="K84" s="149" t="s">
        <v>217</v>
      </c>
      <c r="L84" s="153" t="s">
        <v>218</v>
      </c>
    </row>
    <row r="85" spans="1:12" ht="15.75" customHeight="1">
      <c r="A85" s="93" t="s">
        <v>221</v>
      </c>
      <c r="B85" s="106" t="s">
        <v>324</v>
      </c>
      <c r="C85" s="159"/>
      <c r="D85" s="93" t="s">
        <v>17</v>
      </c>
      <c r="E85" s="93">
        <v>1</v>
      </c>
      <c r="F85" s="94"/>
      <c r="G85" s="95"/>
      <c r="H85" s="94">
        <f t="shared" si="3"/>
        <v>0</v>
      </c>
      <c r="I85" s="94">
        <f t="shared" si="4"/>
        <v>0</v>
      </c>
      <c r="J85" s="94">
        <f t="shared" si="5"/>
        <v>0</v>
      </c>
      <c r="K85" s="149" t="s">
        <v>217</v>
      </c>
      <c r="L85" s="153" t="s">
        <v>218</v>
      </c>
    </row>
    <row r="86" spans="1:12" ht="73.5" customHeight="1">
      <c r="A86" s="93" t="s">
        <v>223</v>
      </c>
      <c r="B86" s="142" t="s">
        <v>363</v>
      </c>
      <c r="C86" s="159" t="s">
        <v>283</v>
      </c>
      <c r="D86" s="93" t="s">
        <v>17</v>
      </c>
      <c r="E86" s="93">
        <v>12000</v>
      </c>
      <c r="F86" s="94"/>
      <c r="G86" s="95"/>
      <c r="H86" s="94">
        <f t="shared" si="3"/>
        <v>0</v>
      </c>
      <c r="I86" s="94">
        <f t="shared" si="4"/>
        <v>0</v>
      </c>
      <c r="J86" s="94">
        <f t="shared" si="5"/>
        <v>0</v>
      </c>
      <c r="K86" s="102" t="s">
        <v>18</v>
      </c>
      <c r="L86" s="153" t="s">
        <v>19</v>
      </c>
    </row>
    <row r="87" spans="1:12" ht="33.75" customHeight="1">
      <c r="A87" s="93" t="s">
        <v>224</v>
      </c>
      <c r="B87" s="108" t="s">
        <v>222</v>
      </c>
      <c r="C87" s="159"/>
      <c r="D87" s="93" t="s">
        <v>22</v>
      </c>
      <c r="E87" s="93">
        <v>60</v>
      </c>
      <c r="F87" s="94"/>
      <c r="G87" s="95"/>
      <c r="H87" s="94">
        <f t="shared" si="3"/>
        <v>0</v>
      </c>
      <c r="I87" s="94">
        <f t="shared" si="4"/>
        <v>0</v>
      </c>
      <c r="J87" s="94">
        <f t="shared" si="5"/>
        <v>0</v>
      </c>
      <c r="K87" s="102" t="s">
        <v>18</v>
      </c>
      <c r="L87" s="153" t="s">
        <v>19</v>
      </c>
    </row>
    <row r="88" spans="1:12" ht="31.5">
      <c r="A88" s="93" t="s">
        <v>225</v>
      </c>
      <c r="B88" s="106" t="s">
        <v>321</v>
      </c>
      <c r="C88" s="159"/>
      <c r="D88" s="93" t="s">
        <v>22</v>
      </c>
      <c r="E88" s="93">
        <v>40</v>
      </c>
      <c r="F88" s="94"/>
      <c r="G88" s="95"/>
      <c r="H88" s="94">
        <f t="shared" si="3"/>
        <v>0</v>
      </c>
      <c r="I88" s="94">
        <f t="shared" si="4"/>
        <v>0</v>
      </c>
      <c r="J88" s="94">
        <f t="shared" si="5"/>
        <v>0</v>
      </c>
      <c r="K88" s="102" t="s">
        <v>18</v>
      </c>
      <c r="L88" s="153" t="s">
        <v>19</v>
      </c>
    </row>
    <row r="89" spans="1:12" ht="27" customHeight="1">
      <c r="A89" s="93" t="s">
        <v>229</v>
      </c>
      <c r="B89" s="143" t="s">
        <v>337</v>
      </c>
      <c r="C89" s="159"/>
      <c r="D89" s="93" t="s">
        <v>22</v>
      </c>
      <c r="E89" s="93">
        <v>60</v>
      </c>
      <c r="F89" s="94"/>
      <c r="G89" s="95"/>
      <c r="H89" s="94">
        <f t="shared" si="3"/>
        <v>0</v>
      </c>
      <c r="I89" s="94">
        <f t="shared" si="4"/>
        <v>0</v>
      </c>
      <c r="J89" s="94">
        <f t="shared" si="5"/>
        <v>0</v>
      </c>
      <c r="K89" s="102" t="s">
        <v>18</v>
      </c>
      <c r="L89" s="153" t="s">
        <v>19</v>
      </c>
    </row>
    <row r="90" spans="1:12" ht="27" customHeight="1">
      <c r="A90" s="93" t="s">
        <v>231</v>
      </c>
      <c r="B90" s="144" t="s">
        <v>226</v>
      </c>
      <c r="C90" s="159"/>
      <c r="D90" s="93" t="s">
        <v>36</v>
      </c>
      <c r="E90" s="93">
        <v>500</v>
      </c>
      <c r="F90" s="94"/>
      <c r="G90" s="95"/>
      <c r="H90" s="94">
        <f t="shared" si="3"/>
        <v>0</v>
      </c>
      <c r="I90" s="94">
        <f t="shared" si="4"/>
        <v>0</v>
      </c>
      <c r="J90" s="94">
        <f t="shared" si="5"/>
        <v>0</v>
      </c>
      <c r="K90" s="102" t="s">
        <v>227</v>
      </c>
      <c r="L90" s="153" t="s">
        <v>228</v>
      </c>
    </row>
    <row r="91" spans="1:12" ht="24" customHeight="1">
      <c r="A91" s="93" t="s">
        <v>235</v>
      </c>
      <c r="B91" s="144" t="s">
        <v>230</v>
      </c>
      <c r="C91" s="159"/>
      <c r="D91" s="93" t="s">
        <v>36</v>
      </c>
      <c r="E91" s="93">
        <v>10</v>
      </c>
      <c r="F91" s="94"/>
      <c r="G91" s="95"/>
      <c r="H91" s="94">
        <f t="shared" si="3"/>
        <v>0</v>
      </c>
      <c r="I91" s="94">
        <f t="shared" si="4"/>
        <v>0</v>
      </c>
      <c r="J91" s="94">
        <f t="shared" si="5"/>
        <v>0</v>
      </c>
      <c r="K91" s="102" t="s">
        <v>227</v>
      </c>
      <c r="L91" s="153" t="s">
        <v>228</v>
      </c>
    </row>
    <row r="92" spans="1:12" ht="42.75" customHeight="1">
      <c r="A92" s="93" t="s">
        <v>237</v>
      </c>
      <c r="B92" s="157" t="s">
        <v>232</v>
      </c>
      <c r="C92" s="159"/>
      <c r="D92" s="93" t="s">
        <v>22</v>
      </c>
      <c r="E92" s="93">
        <v>30</v>
      </c>
      <c r="F92" s="94"/>
      <c r="G92" s="95"/>
      <c r="H92" s="94">
        <f t="shared" si="3"/>
        <v>0</v>
      </c>
      <c r="I92" s="94">
        <f t="shared" si="4"/>
        <v>0</v>
      </c>
      <c r="J92" s="94">
        <f t="shared" si="5"/>
        <v>0</v>
      </c>
      <c r="K92" s="102" t="s">
        <v>233</v>
      </c>
      <c r="L92" s="156" t="s">
        <v>234</v>
      </c>
    </row>
    <row r="93" spans="1:12" ht="14.25">
      <c r="A93" s="93" t="s">
        <v>239</v>
      </c>
      <c r="B93" s="106" t="s">
        <v>236</v>
      </c>
      <c r="C93" s="159"/>
      <c r="D93" s="93" t="s">
        <v>36</v>
      </c>
      <c r="E93" s="93">
        <v>2</v>
      </c>
      <c r="F93" s="94"/>
      <c r="G93" s="95"/>
      <c r="H93" s="94">
        <f t="shared" si="3"/>
        <v>0</v>
      </c>
      <c r="I93" s="94">
        <f t="shared" si="4"/>
        <v>0</v>
      </c>
      <c r="J93" s="94">
        <f t="shared" si="5"/>
        <v>0</v>
      </c>
      <c r="K93" s="102" t="s">
        <v>233</v>
      </c>
      <c r="L93" s="153" t="s">
        <v>234</v>
      </c>
    </row>
    <row r="94" spans="1:12" ht="20.25" customHeight="1">
      <c r="A94" s="93" t="s">
        <v>241</v>
      </c>
      <c r="B94" s="107" t="s">
        <v>238</v>
      </c>
      <c r="C94" s="159"/>
      <c r="D94" s="93" t="s">
        <v>22</v>
      </c>
      <c r="E94" s="93">
        <v>10</v>
      </c>
      <c r="F94" s="94"/>
      <c r="G94" s="95"/>
      <c r="H94" s="94">
        <f t="shared" si="3"/>
        <v>0</v>
      </c>
      <c r="I94" s="94">
        <f t="shared" si="4"/>
        <v>0</v>
      </c>
      <c r="J94" s="94">
        <f t="shared" si="5"/>
        <v>0</v>
      </c>
      <c r="K94" s="102" t="s">
        <v>227</v>
      </c>
      <c r="L94" s="155" t="s">
        <v>228</v>
      </c>
    </row>
    <row r="95" spans="1:12" ht="21">
      <c r="A95" s="93" t="s">
        <v>245</v>
      </c>
      <c r="B95" s="106" t="s">
        <v>240</v>
      </c>
      <c r="C95" s="159"/>
      <c r="D95" s="93" t="s">
        <v>22</v>
      </c>
      <c r="E95" s="93">
        <v>35</v>
      </c>
      <c r="F95" s="94"/>
      <c r="G95" s="95"/>
      <c r="H95" s="94">
        <f t="shared" si="3"/>
        <v>0</v>
      </c>
      <c r="I95" s="94">
        <f t="shared" si="4"/>
        <v>0</v>
      </c>
      <c r="J95" s="94">
        <f t="shared" si="5"/>
        <v>0</v>
      </c>
      <c r="K95" s="102" t="s">
        <v>64</v>
      </c>
      <c r="L95" s="153" t="s">
        <v>65</v>
      </c>
    </row>
    <row r="96" spans="1:12" ht="14.25">
      <c r="A96" s="93" t="s">
        <v>247</v>
      </c>
      <c r="B96" s="106" t="s">
        <v>242</v>
      </c>
      <c r="C96" s="159"/>
      <c r="D96" s="93" t="s">
        <v>22</v>
      </c>
      <c r="E96" s="93">
        <v>90</v>
      </c>
      <c r="F96" s="94"/>
      <c r="G96" s="95"/>
      <c r="H96" s="94">
        <f t="shared" si="3"/>
        <v>0</v>
      </c>
      <c r="I96" s="94">
        <f t="shared" si="4"/>
        <v>0</v>
      </c>
      <c r="J96" s="94">
        <f t="shared" si="5"/>
        <v>0</v>
      </c>
      <c r="K96" s="102" t="s">
        <v>243</v>
      </c>
      <c r="L96" s="153" t="s">
        <v>244</v>
      </c>
    </row>
    <row r="97" spans="1:12" ht="14.25">
      <c r="A97" s="93" t="s">
        <v>249</v>
      </c>
      <c r="B97" s="106" t="s">
        <v>246</v>
      </c>
      <c r="C97" s="159"/>
      <c r="D97" s="93" t="s">
        <v>22</v>
      </c>
      <c r="E97" s="93">
        <v>35</v>
      </c>
      <c r="F97" s="94"/>
      <c r="G97" s="95"/>
      <c r="H97" s="94">
        <f t="shared" si="3"/>
        <v>0</v>
      </c>
      <c r="I97" s="94">
        <f t="shared" si="4"/>
        <v>0</v>
      </c>
      <c r="J97" s="94">
        <f t="shared" si="5"/>
        <v>0</v>
      </c>
      <c r="K97" s="102" t="s">
        <v>243</v>
      </c>
      <c r="L97" s="153" t="s">
        <v>244</v>
      </c>
    </row>
    <row r="98" spans="1:12" ht="14.25">
      <c r="A98" s="93" t="s">
        <v>251</v>
      </c>
      <c r="B98" s="106" t="s">
        <v>248</v>
      </c>
      <c r="C98" s="159"/>
      <c r="D98" s="93" t="s">
        <v>22</v>
      </c>
      <c r="E98" s="93">
        <v>70</v>
      </c>
      <c r="F98" s="94"/>
      <c r="G98" s="95"/>
      <c r="H98" s="94">
        <f t="shared" si="3"/>
        <v>0</v>
      </c>
      <c r="I98" s="94">
        <f t="shared" si="4"/>
        <v>0</v>
      </c>
      <c r="J98" s="94">
        <f t="shared" si="5"/>
        <v>0</v>
      </c>
      <c r="K98" s="102" t="s">
        <v>243</v>
      </c>
      <c r="L98" s="153" t="s">
        <v>244</v>
      </c>
    </row>
    <row r="99" spans="1:12" ht="14.25">
      <c r="A99" s="93" t="s">
        <v>253</v>
      </c>
      <c r="B99" s="106" t="s">
        <v>250</v>
      </c>
      <c r="C99" s="159"/>
      <c r="D99" s="93" t="s">
        <v>22</v>
      </c>
      <c r="E99" s="93">
        <v>30</v>
      </c>
      <c r="F99" s="94"/>
      <c r="G99" s="95"/>
      <c r="H99" s="94">
        <f t="shared" si="3"/>
        <v>0</v>
      </c>
      <c r="I99" s="94">
        <f t="shared" si="4"/>
        <v>0</v>
      </c>
      <c r="J99" s="94">
        <f t="shared" si="5"/>
        <v>0</v>
      </c>
      <c r="K99" s="102" t="s">
        <v>243</v>
      </c>
      <c r="L99" s="153" t="s">
        <v>244</v>
      </c>
    </row>
    <row r="100" spans="1:12" ht="14.25">
      <c r="A100" s="93" t="s">
        <v>320</v>
      </c>
      <c r="B100" s="106" t="s">
        <v>252</v>
      </c>
      <c r="C100" s="159"/>
      <c r="D100" s="93" t="s">
        <v>22</v>
      </c>
      <c r="E100" s="93">
        <v>20</v>
      </c>
      <c r="F100" s="94"/>
      <c r="G100" s="95"/>
      <c r="H100" s="94">
        <f t="shared" si="3"/>
        <v>0</v>
      </c>
      <c r="I100" s="94">
        <f t="shared" si="4"/>
        <v>0</v>
      </c>
      <c r="J100" s="94">
        <f t="shared" si="5"/>
        <v>0</v>
      </c>
      <c r="K100" s="102" t="s">
        <v>243</v>
      </c>
      <c r="L100" s="153" t="s">
        <v>244</v>
      </c>
    </row>
    <row r="101" spans="1:12" ht="86.25" customHeight="1">
      <c r="A101" s="93" t="s">
        <v>325</v>
      </c>
      <c r="B101" s="142" t="s">
        <v>356</v>
      </c>
      <c r="C101" s="159" t="s">
        <v>283</v>
      </c>
      <c r="D101" s="93" t="s">
        <v>22</v>
      </c>
      <c r="E101" s="93">
        <v>60</v>
      </c>
      <c r="F101" s="94"/>
      <c r="G101" s="95"/>
      <c r="H101" s="94">
        <f t="shared" si="3"/>
        <v>0</v>
      </c>
      <c r="I101" s="94">
        <f t="shared" si="4"/>
        <v>0</v>
      </c>
      <c r="J101" s="94">
        <f t="shared" si="5"/>
        <v>0</v>
      </c>
      <c r="K101" s="102" t="s">
        <v>18</v>
      </c>
      <c r="L101" s="153" t="s">
        <v>19</v>
      </c>
    </row>
    <row r="102" spans="1:11" ht="14.25">
      <c r="A102" s="91"/>
      <c r="B102" s="91"/>
      <c r="C102" s="91"/>
      <c r="D102" s="93"/>
      <c r="E102" s="93"/>
      <c r="F102" s="93"/>
      <c r="G102" s="93"/>
      <c r="H102" s="99"/>
      <c r="I102" s="100">
        <f>SUM(I4:I101)</f>
        <v>0</v>
      </c>
      <c r="J102" s="100">
        <f>SUM(J4:J101)</f>
        <v>0</v>
      </c>
      <c r="K102" s="96"/>
    </row>
    <row r="103" spans="1:11" ht="14.25">
      <c r="A103" s="92"/>
      <c r="B103" s="92"/>
      <c r="C103" s="92"/>
      <c r="D103" s="101"/>
      <c r="E103" s="102"/>
      <c r="F103" s="103"/>
      <c r="G103" s="103" t="s">
        <v>254</v>
      </c>
      <c r="H103" s="104"/>
      <c r="I103" s="94">
        <f>J102-I102</f>
        <v>0</v>
      </c>
      <c r="J103" s="101"/>
      <c r="K103" s="101"/>
    </row>
    <row r="104" ht="14.25">
      <c r="J104" s="141"/>
    </row>
    <row r="106" ht="17.25">
      <c r="A106" s="36" t="s">
        <v>285</v>
      </c>
    </row>
    <row r="107" ht="14.25">
      <c r="A107" s="22" t="s">
        <v>369</v>
      </c>
    </row>
  </sheetData>
  <printOptions/>
  <pageMargins left="0.5118110236220472" right="0.5118110236220472" top="0.5511811023622047" bottom="0.5511811023622047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C20" sqref="C19:C20"/>
    </sheetView>
  </sheetViews>
  <sheetFormatPr defaultColWidth="9.140625" defaultRowHeight="12.75"/>
  <cols>
    <col min="1" max="1" width="5.140625" style="1" customWidth="1"/>
    <col min="2" max="2" width="29.57421875" style="1" customWidth="1"/>
    <col min="3" max="3" width="8.140625" style="1" customWidth="1"/>
    <col min="4" max="4" width="7.140625" style="1" customWidth="1"/>
    <col min="5" max="5" width="7.00390625" style="1" customWidth="1"/>
    <col min="6" max="6" width="8.7109375" style="1" customWidth="1"/>
    <col min="7" max="7" width="5.57421875" style="1" customWidth="1"/>
    <col min="8" max="8" width="8.421875" style="1" customWidth="1"/>
    <col min="9" max="9" width="10.57421875" style="1" customWidth="1"/>
    <col min="10" max="10" width="11.7109375" style="1" customWidth="1"/>
    <col min="11" max="11" width="11.140625" style="1" customWidth="1"/>
    <col min="12" max="12" width="17.28125" style="8" customWidth="1"/>
    <col min="13" max="16384" width="8.7109375" style="1" customWidth="1"/>
  </cols>
  <sheetData>
    <row r="1" spans="2:11" ht="14.25">
      <c r="B1" s="167" t="s">
        <v>255</v>
      </c>
      <c r="K1" s="9" t="s">
        <v>0</v>
      </c>
    </row>
    <row r="2" spans="1:12" ht="45" customHeight="1">
      <c r="A2" s="12" t="s">
        <v>256</v>
      </c>
      <c r="B2" s="12" t="s">
        <v>2</v>
      </c>
      <c r="C2" s="4" t="s">
        <v>3</v>
      </c>
      <c r="D2" s="12" t="s">
        <v>4</v>
      </c>
      <c r="E2" s="12" t="s">
        <v>257</v>
      </c>
      <c r="F2" s="12" t="s">
        <v>292</v>
      </c>
      <c r="G2" s="12" t="s">
        <v>341</v>
      </c>
      <c r="H2" s="12" t="s">
        <v>294</v>
      </c>
      <c r="I2" s="12" t="s">
        <v>295</v>
      </c>
      <c r="J2" s="12" t="s">
        <v>296</v>
      </c>
      <c r="K2" s="93" t="s">
        <v>342</v>
      </c>
      <c r="L2" s="130" t="s">
        <v>339</v>
      </c>
    </row>
    <row r="3" spans="1:12" ht="14.25" customHeight="1">
      <c r="A3" s="12" t="s">
        <v>6</v>
      </c>
      <c r="B3" s="12" t="s">
        <v>7</v>
      </c>
      <c r="C3" s="12" t="s">
        <v>8</v>
      </c>
      <c r="D3" s="12" t="s">
        <v>9</v>
      </c>
      <c r="E3" s="12" t="s">
        <v>10</v>
      </c>
      <c r="F3" s="12" t="s">
        <v>11</v>
      </c>
      <c r="G3" s="12" t="s">
        <v>12</v>
      </c>
      <c r="H3" s="12" t="s">
        <v>13</v>
      </c>
      <c r="I3" s="12" t="s">
        <v>14</v>
      </c>
      <c r="J3" s="12" t="s">
        <v>15</v>
      </c>
      <c r="K3" s="5"/>
      <c r="L3" s="11"/>
    </row>
    <row r="4" spans="1:12" ht="19.5" customHeight="1">
      <c r="A4" s="93" t="s">
        <v>6</v>
      </c>
      <c r="B4" s="114" t="s">
        <v>259</v>
      </c>
      <c r="C4" s="114"/>
      <c r="D4" s="93" t="s">
        <v>260</v>
      </c>
      <c r="E4" s="93">
        <v>2000</v>
      </c>
      <c r="F4" s="94"/>
      <c r="G4" s="95"/>
      <c r="H4" s="94">
        <f>F4*G4+F4</f>
        <v>0</v>
      </c>
      <c r="I4" s="94">
        <f>E4*F4</f>
        <v>0</v>
      </c>
      <c r="J4" s="94">
        <f>I4*G4+I4</f>
        <v>0</v>
      </c>
      <c r="K4" s="72" t="s">
        <v>261</v>
      </c>
      <c r="L4" s="73" t="s">
        <v>262</v>
      </c>
    </row>
    <row r="5" spans="1:12" ht="19.5" customHeight="1">
      <c r="A5" s="93" t="s">
        <v>7</v>
      </c>
      <c r="B5" s="114" t="s">
        <v>263</v>
      </c>
      <c r="C5" s="114"/>
      <c r="D5" s="93" t="s">
        <v>260</v>
      </c>
      <c r="E5" s="93">
        <v>700</v>
      </c>
      <c r="F5" s="94"/>
      <c r="G5" s="95"/>
      <c r="H5" s="94">
        <f aca="true" t="shared" si="0" ref="H5:H12">F5*G5+F5</f>
        <v>0</v>
      </c>
      <c r="I5" s="94">
        <f aca="true" t="shared" si="1" ref="I5:I12">E5*F5</f>
        <v>0</v>
      </c>
      <c r="J5" s="94">
        <f aca="true" t="shared" si="2" ref="J5:J12">I5*G5+I5</f>
        <v>0</v>
      </c>
      <c r="K5" s="72" t="s">
        <v>261</v>
      </c>
      <c r="L5" s="73" t="s">
        <v>262</v>
      </c>
    </row>
    <row r="6" spans="1:12" ht="31.5" customHeight="1">
      <c r="A6" s="93" t="s">
        <v>8</v>
      </c>
      <c r="B6" s="114" t="s">
        <v>340</v>
      </c>
      <c r="C6" s="114"/>
      <c r="D6" s="93" t="s">
        <v>264</v>
      </c>
      <c r="E6" s="93">
        <v>1</v>
      </c>
      <c r="F6" s="94"/>
      <c r="G6" s="95"/>
      <c r="H6" s="94">
        <f t="shared" si="0"/>
        <v>0</v>
      </c>
      <c r="I6" s="94">
        <f t="shared" si="1"/>
        <v>0</v>
      </c>
      <c r="J6" s="94">
        <f t="shared" si="2"/>
        <v>0</v>
      </c>
      <c r="K6" s="72" t="s">
        <v>265</v>
      </c>
      <c r="L6" s="73" t="s">
        <v>266</v>
      </c>
    </row>
    <row r="7" spans="1:12" ht="14.25">
      <c r="A7" s="93" t="s">
        <v>9</v>
      </c>
      <c r="B7" s="114" t="s">
        <v>267</v>
      </c>
      <c r="C7" s="114"/>
      <c r="D7" s="93" t="s">
        <v>268</v>
      </c>
      <c r="E7" s="93">
        <v>30</v>
      </c>
      <c r="F7" s="94"/>
      <c r="G7" s="95"/>
      <c r="H7" s="94">
        <f t="shared" si="0"/>
        <v>0</v>
      </c>
      <c r="I7" s="94">
        <f t="shared" si="1"/>
        <v>0</v>
      </c>
      <c r="J7" s="94">
        <f t="shared" si="2"/>
        <v>0</v>
      </c>
      <c r="K7" s="72" t="s">
        <v>269</v>
      </c>
      <c r="L7" s="73" t="s">
        <v>270</v>
      </c>
    </row>
    <row r="8" spans="1:12" ht="51" customHeight="1">
      <c r="A8" s="93" t="s">
        <v>10</v>
      </c>
      <c r="B8" s="114" t="s">
        <v>271</v>
      </c>
      <c r="C8" s="114"/>
      <c r="D8" s="93" t="s">
        <v>260</v>
      </c>
      <c r="E8" s="93">
        <v>3</v>
      </c>
      <c r="F8" s="94"/>
      <c r="G8" s="95"/>
      <c r="H8" s="94">
        <f t="shared" si="0"/>
        <v>0</v>
      </c>
      <c r="I8" s="94">
        <f t="shared" si="1"/>
        <v>0</v>
      </c>
      <c r="J8" s="94">
        <f t="shared" si="2"/>
        <v>0</v>
      </c>
      <c r="K8" s="72" t="s">
        <v>261</v>
      </c>
      <c r="L8" s="73" t="s">
        <v>262</v>
      </c>
    </row>
    <row r="9" spans="1:12" ht="24.75" customHeight="1">
      <c r="A9" s="93" t="s">
        <v>11</v>
      </c>
      <c r="B9" s="114" t="s">
        <v>272</v>
      </c>
      <c r="C9" s="114"/>
      <c r="D9" s="93" t="s">
        <v>260</v>
      </c>
      <c r="E9" s="93">
        <v>15</v>
      </c>
      <c r="F9" s="94"/>
      <c r="G9" s="95"/>
      <c r="H9" s="94">
        <f t="shared" si="0"/>
        <v>0</v>
      </c>
      <c r="I9" s="94">
        <f t="shared" si="1"/>
        <v>0</v>
      </c>
      <c r="J9" s="94">
        <f t="shared" si="2"/>
        <v>0</v>
      </c>
      <c r="K9" s="72" t="s">
        <v>261</v>
      </c>
      <c r="L9" s="73" t="s">
        <v>262</v>
      </c>
    </row>
    <row r="10" spans="1:12" ht="35.25" customHeight="1">
      <c r="A10" s="93" t="s">
        <v>12</v>
      </c>
      <c r="B10" s="114" t="s">
        <v>273</v>
      </c>
      <c r="C10" s="114"/>
      <c r="D10" s="93" t="s">
        <v>274</v>
      </c>
      <c r="E10" s="93">
        <v>1300</v>
      </c>
      <c r="F10" s="94"/>
      <c r="G10" s="95"/>
      <c r="H10" s="94">
        <f t="shared" si="0"/>
        <v>0</v>
      </c>
      <c r="I10" s="94">
        <f t="shared" si="1"/>
        <v>0</v>
      </c>
      <c r="J10" s="94">
        <f t="shared" si="2"/>
        <v>0</v>
      </c>
      <c r="K10" s="65" t="s">
        <v>275</v>
      </c>
      <c r="L10" s="60" t="s">
        <v>276</v>
      </c>
    </row>
    <row r="11" spans="1:12" ht="30">
      <c r="A11" s="93" t="s">
        <v>13</v>
      </c>
      <c r="B11" s="114" t="s">
        <v>277</v>
      </c>
      <c r="C11" s="114"/>
      <c r="D11" s="93" t="s">
        <v>274</v>
      </c>
      <c r="E11" s="93">
        <v>1100</v>
      </c>
      <c r="F11" s="94"/>
      <c r="G11" s="95"/>
      <c r="H11" s="94">
        <f t="shared" si="0"/>
        <v>0</v>
      </c>
      <c r="I11" s="94">
        <f t="shared" si="1"/>
        <v>0</v>
      </c>
      <c r="J11" s="94">
        <f t="shared" si="2"/>
        <v>0</v>
      </c>
      <c r="K11" s="65" t="s">
        <v>275</v>
      </c>
      <c r="L11" s="60" t="s">
        <v>276</v>
      </c>
    </row>
    <row r="12" spans="1:12" ht="14.25">
      <c r="A12" s="93" t="s">
        <v>14</v>
      </c>
      <c r="B12" s="114" t="s">
        <v>278</v>
      </c>
      <c r="C12" s="114"/>
      <c r="D12" s="93" t="s">
        <v>260</v>
      </c>
      <c r="E12" s="93">
        <v>210</v>
      </c>
      <c r="F12" s="94"/>
      <c r="G12" s="95"/>
      <c r="H12" s="94">
        <f t="shared" si="0"/>
        <v>0</v>
      </c>
      <c r="I12" s="94">
        <f t="shared" si="1"/>
        <v>0</v>
      </c>
      <c r="J12" s="94">
        <f t="shared" si="2"/>
        <v>0</v>
      </c>
      <c r="K12" s="72" t="s">
        <v>261</v>
      </c>
      <c r="L12" s="73" t="s">
        <v>262</v>
      </c>
    </row>
    <row r="13" spans="1:10" ht="14.25">
      <c r="A13" s="114"/>
      <c r="B13" s="114"/>
      <c r="C13" s="114"/>
      <c r="D13" s="93"/>
      <c r="E13" s="93"/>
      <c r="F13" s="93"/>
      <c r="G13" s="93"/>
      <c r="H13" s="93" t="s">
        <v>279</v>
      </c>
      <c r="I13" s="100">
        <f>SUM(I4:I12)</f>
        <v>0</v>
      </c>
      <c r="J13" s="100">
        <f>SUM(J4:J12)</f>
        <v>0</v>
      </c>
    </row>
    <row r="14" spans="1:10" ht="14.25">
      <c r="A14" s="92"/>
      <c r="B14" s="92"/>
      <c r="C14" s="92"/>
      <c r="D14" s="92"/>
      <c r="E14" s="92"/>
      <c r="F14" s="92"/>
      <c r="G14" s="115" t="s">
        <v>254</v>
      </c>
      <c r="H14" s="116"/>
      <c r="I14" s="117"/>
      <c r="J14" s="118">
        <f>J13-I13</f>
        <v>0</v>
      </c>
    </row>
  </sheetData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K15" sqref="K15"/>
    </sheetView>
  </sheetViews>
  <sheetFormatPr defaultColWidth="9.140625" defaultRowHeight="12.75"/>
  <cols>
    <col min="1" max="1" width="3.140625" style="1" customWidth="1"/>
    <col min="2" max="2" width="26.57421875" style="1" customWidth="1"/>
    <col min="3" max="3" width="8.7109375" style="1" customWidth="1"/>
    <col min="4" max="4" width="5.00390625" style="1" customWidth="1"/>
    <col min="5" max="5" width="4.140625" style="1" customWidth="1"/>
    <col min="6" max="6" width="8.421875" style="1" customWidth="1"/>
    <col min="7" max="7" width="6.421875" style="1" customWidth="1"/>
    <col min="8" max="8" width="8.00390625" style="1" customWidth="1"/>
    <col min="9" max="9" width="13.7109375" style="1" customWidth="1"/>
    <col min="10" max="10" width="11.28125" style="1" bestFit="1" customWidth="1"/>
    <col min="11" max="16384" width="8.7109375" style="1" customWidth="1"/>
  </cols>
  <sheetData>
    <row r="1" spans="2:10" ht="14.25">
      <c r="B1" s="167" t="s">
        <v>280</v>
      </c>
      <c r="I1" s="9" t="s">
        <v>281</v>
      </c>
      <c r="J1" s="10"/>
    </row>
    <row r="2" spans="6:11" ht="14.25">
      <c r="F2" s="129" t="s">
        <v>343</v>
      </c>
      <c r="G2" s="92"/>
      <c r="H2" s="92" t="s">
        <v>282</v>
      </c>
      <c r="I2" s="92"/>
      <c r="J2" s="92"/>
      <c r="K2" s="92"/>
    </row>
    <row r="3" spans="1:11" ht="51">
      <c r="A3" s="14" t="s">
        <v>1</v>
      </c>
      <c r="B3" s="14" t="s">
        <v>2</v>
      </c>
      <c r="C3" s="15" t="s">
        <v>3</v>
      </c>
      <c r="D3" s="15" t="s">
        <v>4</v>
      </c>
      <c r="E3" s="15" t="s">
        <v>5</v>
      </c>
      <c r="F3" s="15" t="s">
        <v>292</v>
      </c>
      <c r="G3" s="15" t="s">
        <v>341</v>
      </c>
      <c r="H3" s="15" t="s">
        <v>294</v>
      </c>
      <c r="I3" s="15" t="s">
        <v>295</v>
      </c>
      <c r="J3" s="15" t="s">
        <v>296</v>
      </c>
      <c r="K3" s="16"/>
    </row>
    <row r="4" spans="1:11" ht="11.25" customHeight="1">
      <c r="A4" s="12" t="s">
        <v>6</v>
      </c>
      <c r="B4" s="12" t="s">
        <v>7</v>
      </c>
      <c r="C4" s="12" t="s">
        <v>8</v>
      </c>
      <c r="D4" s="12" t="s">
        <v>9</v>
      </c>
      <c r="E4" s="12" t="s">
        <v>10</v>
      </c>
      <c r="F4" s="12" t="s">
        <v>11</v>
      </c>
      <c r="G4" s="12" t="s">
        <v>12</v>
      </c>
      <c r="H4" s="12" t="s">
        <v>13</v>
      </c>
      <c r="I4" s="12" t="s">
        <v>14</v>
      </c>
      <c r="J4" s="12" t="s">
        <v>15</v>
      </c>
      <c r="K4" s="16"/>
    </row>
    <row r="5" spans="1:10" s="16" customFormat="1" ht="108" customHeight="1">
      <c r="A5" s="114" t="s">
        <v>6</v>
      </c>
      <c r="B5" s="119" t="s">
        <v>329</v>
      </c>
      <c r="C5" s="139" t="s">
        <v>283</v>
      </c>
      <c r="D5" s="93" t="s">
        <v>284</v>
      </c>
      <c r="E5" s="93">
        <v>15</v>
      </c>
      <c r="F5" s="94"/>
      <c r="G5" s="95"/>
      <c r="H5" s="94">
        <f>F5*G5+F5</f>
        <v>0</v>
      </c>
      <c r="I5" s="94">
        <f>E5*F5</f>
        <v>0</v>
      </c>
      <c r="J5" s="94">
        <f>I5*G5+I5</f>
        <v>0</v>
      </c>
    </row>
    <row r="6" spans="1:10" ht="14.25">
      <c r="A6" s="120"/>
      <c r="B6" s="120"/>
      <c r="C6" s="120"/>
      <c r="D6" s="120"/>
      <c r="E6" s="120"/>
      <c r="F6" s="120"/>
      <c r="G6" s="120"/>
      <c r="H6" s="120" t="s">
        <v>279</v>
      </c>
      <c r="I6" s="121">
        <f>I5</f>
        <v>0</v>
      </c>
      <c r="J6" s="121">
        <f>J5</f>
        <v>0</v>
      </c>
    </row>
    <row r="7" spans="1:14" ht="14.25">
      <c r="A7" s="92"/>
      <c r="B7" s="92"/>
      <c r="C7" s="92"/>
      <c r="D7" s="122" t="s">
        <v>254</v>
      </c>
      <c r="E7" s="123"/>
      <c r="F7" s="124"/>
      <c r="G7" s="125"/>
      <c r="H7" s="126"/>
      <c r="I7" s="127">
        <f>J6-I6</f>
        <v>0</v>
      </c>
      <c r="J7" s="128"/>
      <c r="N7" s="68"/>
    </row>
    <row r="8" spans="2:10" ht="14.25">
      <c r="B8" s="92"/>
      <c r="C8" s="92"/>
      <c r="D8" s="92"/>
      <c r="E8" s="92"/>
      <c r="F8" s="92"/>
      <c r="G8" s="92"/>
      <c r="H8" s="92"/>
      <c r="I8" s="92"/>
      <c r="J8" s="92"/>
    </row>
    <row r="9" spans="2:10" ht="14.25">
      <c r="B9" s="92"/>
      <c r="C9" s="92"/>
      <c r="D9" s="92"/>
      <c r="E9" s="92"/>
      <c r="F9" s="92"/>
      <c r="G9" s="92"/>
      <c r="H9" s="92"/>
      <c r="I9" s="92"/>
      <c r="J9" s="92"/>
    </row>
    <row r="10" ht="15">
      <c r="A10" s="140" t="s">
        <v>332</v>
      </c>
    </row>
    <row r="11" ht="17.25">
      <c r="A11" s="36" t="s">
        <v>285</v>
      </c>
    </row>
    <row r="12" spans="1:14" ht="14.25">
      <c r="A12" s="22" t="s">
        <v>286</v>
      </c>
      <c r="N12" s="69"/>
    </row>
  </sheetData>
  <printOptions/>
  <pageMargins left="0.7" right="0.7" top="0.75" bottom="0.75" header="0.5118055555555555" footer="0.511805555555555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9"/>
  <sheetViews>
    <sheetView workbookViewId="0" topLeftCell="C1">
      <selection activeCell="J14" sqref="J14"/>
    </sheetView>
  </sheetViews>
  <sheetFormatPr defaultColWidth="9.140625" defaultRowHeight="12.75"/>
  <cols>
    <col min="1" max="1" width="3.28125" style="1" customWidth="1"/>
    <col min="2" max="2" width="47.00390625" style="1" customWidth="1"/>
    <col min="3" max="3" width="9.421875" style="1" customWidth="1"/>
    <col min="4" max="4" width="5.28125" style="1" customWidth="1"/>
    <col min="5" max="5" width="6.421875" style="1" customWidth="1"/>
    <col min="6" max="6" width="9.28125" style="1" customWidth="1"/>
    <col min="7" max="7" width="6.28125" style="1" customWidth="1"/>
    <col min="8" max="8" width="7.421875" style="1" customWidth="1"/>
    <col min="9" max="9" width="11.140625" style="1" customWidth="1"/>
    <col min="10" max="10" width="11.421875" style="1" customWidth="1"/>
    <col min="11" max="11" width="15.140625" style="1" customWidth="1"/>
    <col min="12" max="16384" width="8.7109375" style="1" customWidth="1"/>
  </cols>
  <sheetData>
    <row r="1" spans="6:11" ht="14.25">
      <c r="F1" s="1" t="s">
        <v>287</v>
      </c>
      <c r="I1" s="9" t="s">
        <v>288</v>
      </c>
      <c r="J1" s="10"/>
      <c r="K1" s="10"/>
    </row>
    <row r="2" spans="1:11" ht="14.25">
      <c r="A2" s="23"/>
      <c r="B2" s="24" t="s">
        <v>289</v>
      </c>
      <c r="C2" s="24"/>
      <c r="D2" s="25"/>
      <c r="E2" s="25"/>
      <c r="F2" s="23"/>
      <c r="G2" s="26"/>
      <c r="H2" s="27"/>
      <c r="I2" s="28" t="s">
        <v>344</v>
      </c>
      <c r="J2" s="29" t="s">
        <v>290</v>
      </c>
      <c r="K2" s="29"/>
    </row>
    <row r="4" ht="7.5" customHeight="1"/>
    <row r="5" spans="1:11" s="32" customFormat="1" ht="44.25" customHeight="1">
      <c r="A5" s="71" t="s">
        <v>1</v>
      </c>
      <c r="B5" s="71" t="s">
        <v>2</v>
      </c>
      <c r="C5" s="71" t="s">
        <v>291</v>
      </c>
      <c r="D5" s="71" t="s">
        <v>4</v>
      </c>
      <c r="E5" s="71" t="s">
        <v>5</v>
      </c>
      <c r="F5" s="71" t="s">
        <v>292</v>
      </c>
      <c r="G5" s="71" t="s">
        <v>293</v>
      </c>
      <c r="H5" s="71" t="s">
        <v>294</v>
      </c>
      <c r="I5" s="71" t="s">
        <v>295</v>
      </c>
      <c r="J5" s="30" t="s">
        <v>296</v>
      </c>
      <c r="K5" s="31"/>
    </row>
    <row r="6" spans="1:11" ht="171.75" customHeight="1">
      <c r="A6" s="131" t="s">
        <v>6</v>
      </c>
      <c r="B6" s="132" t="s">
        <v>368</v>
      </c>
      <c r="C6" s="133" t="s">
        <v>283</v>
      </c>
      <c r="D6" s="134" t="s">
        <v>297</v>
      </c>
      <c r="E6" s="135">
        <v>10</v>
      </c>
      <c r="F6" s="136"/>
      <c r="G6" s="137"/>
      <c r="H6" s="136">
        <f>F6*G6+F6</f>
        <v>0</v>
      </c>
      <c r="I6" s="138">
        <f>E6*F6</f>
        <v>0</v>
      </c>
      <c r="J6" s="138">
        <f>I6*G6+I6</f>
        <v>0</v>
      </c>
      <c r="K6" s="31"/>
    </row>
    <row r="7" spans="1:11" ht="19.5" customHeight="1">
      <c r="A7" s="17"/>
      <c r="B7" s="17"/>
      <c r="C7" s="17"/>
      <c r="D7" s="13"/>
      <c r="E7" s="19"/>
      <c r="F7" s="19"/>
      <c r="G7" s="19"/>
      <c r="H7" s="33" t="s">
        <v>279</v>
      </c>
      <c r="I7" s="70">
        <f>SUM(I6:I6)</f>
        <v>0</v>
      </c>
      <c r="J7" s="70">
        <f>SUM(J6:J6)</f>
        <v>0</v>
      </c>
      <c r="K7" s="29"/>
    </row>
    <row r="8" spans="1:11" ht="19.5" customHeight="1">
      <c r="A8" s="29"/>
      <c r="B8" s="29"/>
      <c r="C8" s="29"/>
      <c r="D8" s="29"/>
      <c r="E8" s="35"/>
      <c r="F8" s="18" t="s">
        <v>254</v>
      </c>
      <c r="G8" s="19"/>
      <c r="H8" s="20"/>
      <c r="I8" s="21"/>
      <c r="J8" s="34">
        <f>J7-I7</f>
        <v>0</v>
      </c>
      <c r="K8" s="29"/>
    </row>
    <row r="9" ht="15.75" customHeight="1"/>
    <row r="10" ht="17.25" customHeight="1"/>
    <row r="11" ht="21.75" customHeight="1">
      <c r="B11" s="36" t="s">
        <v>285</v>
      </c>
    </row>
    <row r="12" spans="1:10" ht="14.25">
      <c r="A12" s="37"/>
      <c r="B12" s="22" t="s">
        <v>286</v>
      </c>
      <c r="C12" s="37"/>
      <c r="D12" s="37"/>
      <c r="E12" s="37"/>
      <c r="F12" s="37"/>
      <c r="G12" s="37"/>
      <c r="H12" s="37"/>
      <c r="I12" s="37"/>
      <c r="J12" s="37"/>
    </row>
    <row r="13" spans="1:10" ht="14.25">
      <c r="A13" s="37"/>
      <c r="B13" s="37"/>
      <c r="C13" s="37"/>
      <c r="D13" s="37"/>
      <c r="E13" s="37"/>
      <c r="F13" s="37"/>
      <c r="G13" s="37"/>
      <c r="H13" s="37"/>
      <c r="I13" s="37"/>
      <c r="J13" s="37"/>
    </row>
    <row r="14" spans="1:10" ht="14.25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4.25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4.25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4.25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4.25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4.25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4.25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4.25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4.25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4.25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4.25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4.25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4.25">
      <c r="A26" s="37"/>
      <c r="B26" s="37"/>
      <c r="C26" s="37"/>
      <c r="D26" s="37"/>
      <c r="E26" s="37"/>
      <c r="F26" s="37"/>
      <c r="G26" s="37"/>
      <c r="H26" s="37"/>
      <c r="I26" s="37"/>
      <c r="J26" s="37"/>
    </row>
    <row r="27" spans="1:10" ht="14.25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4.25">
      <c r="A28" s="37"/>
      <c r="B28" s="37"/>
      <c r="C28" s="37"/>
      <c r="D28" s="37"/>
      <c r="E28" s="37"/>
      <c r="F28" s="37"/>
      <c r="G28" s="37"/>
      <c r="H28" s="37"/>
      <c r="I28" s="37"/>
      <c r="J28" s="37"/>
    </row>
    <row r="29" spans="1:10" ht="14.25">
      <c r="A29" s="37"/>
      <c r="B29" s="37"/>
      <c r="C29" s="37"/>
      <c r="D29" s="37"/>
      <c r="E29" s="37"/>
      <c r="F29" s="37"/>
      <c r="G29" s="37"/>
      <c r="H29" s="37"/>
      <c r="I29" s="37"/>
      <c r="J29" s="37"/>
    </row>
    <row r="30" spans="1:10" ht="14.25">
      <c r="A30" s="37"/>
      <c r="B30" s="37"/>
      <c r="C30" s="37"/>
      <c r="D30" s="37"/>
      <c r="E30" s="37"/>
      <c r="F30" s="37"/>
      <c r="G30" s="37"/>
      <c r="H30" s="37"/>
      <c r="I30" s="37"/>
      <c r="J30" s="37"/>
    </row>
    <row r="31" spans="1:10" ht="14.25">
      <c r="A31" s="37"/>
      <c r="B31" s="37"/>
      <c r="C31" s="37"/>
      <c r="D31" s="37"/>
      <c r="E31" s="37"/>
      <c r="F31" s="37"/>
      <c r="G31" s="37"/>
      <c r="H31" s="37"/>
      <c r="I31" s="37"/>
      <c r="J31" s="37"/>
    </row>
    <row r="32" spans="1:10" ht="14.25">
      <c r="A32" s="37"/>
      <c r="B32" s="37"/>
      <c r="C32" s="37"/>
      <c r="D32" s="37"/>
      <c r="E32" s="37"/>
      <c r="F32" s="37"/>
      <c r="G32" s="37"/>
      <c r="H32" s="37"/>
      <c r="I32" s="37"/>
      <c r="J32" s="37"/>
    </row>
    <row r="33" spans="1:10" ht="14.25">
      <c r="A33" s="37"/>
      <c r="B33" s="37"/>
      <c r="C33" s="37"/>
      <c r="D33" s="37"/>
      <c r="E33" s="37"/>
      <c r="F33" s="37"/>
      <c r="G33" s="37"/>
      <c r="H33" s="37"/>
      <c r="I33" s="37"/>
      <c r="J33" s="37"/>
    </row>
    <row r="34" spans="1:10" ht="14.25">
      <c r="A34" s="37"/>
      <c r="B34" s="37"/>
      <c r="C34" s="37"/>
      <c r="D34" s="37"/>
      <c r="E34" s="37"/>
      <c r="F34" s="37"/>
      <c r="G34" s="37"/>
      <c r="H34" s="37"/>
      <c r="I34" s="37"/>
      <c r="J34" s="37"/>
    </row>
    <row r="35" spans="1:10" ht="14.25">
      <c r="A35" s="37"/>
      <c r="B35" s="37"/>
      <c r="C35" s="37"/>
      <c r="D35" s="37"/>
      <c r="E35" s="37"/>
      <c r="F35" s="37"/>
      <c r="G35" s="37"/>
      <c r="H35" s="37"/>
      <c r="I35" s="37"/>
      <c r="J35" s="37"/>
    </row>
    <row r="36" spans="1:10" ht="14.25">
      <c r="A36" s="37"/>
      <c r="B36" s="37"/>
      <c r="C36" s="37"/>
      <c r="D36" s="37"/>
      <c r="E36" s="37"/>
      <c r="F36" s="37"/>
      <c r="G36" s="37"/>
      <c r="H36" s="37"/>
      <c r="I36" s="37"/>
      <c r="J36" s="37"/>
    </row>
    <row r="37" spans="1:10" ht="14.25">
      <c r="A37" s="37"/>
      <c r="B37" s="37"/>
      <c r="C37" s="37"/>
      <c r="D37" s="37"/>
      <c r="E37" s="37"/>
      <c r="F37" s="37"/>
      <c r="G37" s="37"/>
      <c r="H37" s="37"/>
      <c r="I37" s="37"/>
      <c r="J37" s="37"/>
    </row>
    <row r="38" spans="1:10" ht="14.25">
      <c r="A38" s="37"/>
      <c r="B38" s="37"/>
      <c r="C38" s="37"/>
      <c r="D38" s="37"/>
      <c r="E38" s="37"/>
      <c r="F38" s="37"/>
      <c r="G38" s="37"/>
      <c r="H38" s="37"/>
      <c r="I38" s="37"/>
      <c r="J38" s="37"/>
    </row>
    <row r="39" spans="1:10" ht="14.25">
      <c r="A39" s="37"/>
      <c r="B39" s="37"/>
      <c r="C39" s="37"/>
      <c r="D39" s="37"/>
      <c r="E39" s="37"/>
      <c r="F39" s="37"/>
      <c r="G39" s="37"/>
      <c r="H39" s="37"/>
      <c r="I39" s="37"/>
      <c r="J39" s="37"/>
    </row>
    <row r="40" spans="1:10" ht="14.25">
      <c r="A40" s="37"/>
      <c r="B40" s="37"/>
      <c r="C40" s="37"/>
      <c r="D40" s="37"/>
      <c r="E40" s="37"/>
      <c r="F40" s="37"/>
      <c r="G40" s="37"/>
      <c r="H40" s="37"/>
      <c r="I40" s="37"/>
      <c r="J40" s="37"/>
    </row>
    <row r="41" spans="1:10" ht="14.25">
      <c r="A41" s="37"/>
      <c r="B41" s="37"/>
      <c r="C41" s="37"/>
      <c r="D41" s="37"/>
      <c r="E41" s="37"/>
      <c r="F41" s="37"/>
      <c r="G41" s="37"/>
      <c r="H41" s="37"/>
      <c r="I41" s="37"/>
      <c r="J41" s="37"/>
    </row>
    <row r="42" spans="1:10" ht="14.25">
      <c r="A42" s="37"/>
      <c r="B42" s="37"/>
      <c r="C42" s="37"/>
      <c r="D42" s="37"/>
      <c r="E42" s="37"/>
      <c r="F42" s="37"/>
      <c r="G42" s="37"/>
      <c r="H42" s="37"/>
      <c r="I42" s="37"/>
      <c r="J42" s="37"/>
    </row>
    <row r="43" spans="1:10" ht="14.25">
      <c r="A43" s="37"/>
      <c r="B43" s="37"/>
      <c r="C43" s="37"/>
      <c r="D43" s="37"/>
      <c r="E43" s="37"/>
      <c r="F43" s="37"/>
      <c r="G43" s="37"/>
      <c r="H43" s="37"/>
      <c r="I43" s="37"/>
      <c r="J43" s="37"/>
    </row>
    <row r="44" spans="1:10" ht="14.25">
      <c r="A44" s="37"/>
      <c r="B44" s="37"/>
      <c r="C44" s="37"/>
      <c r="D44" s="37"/>
      <c r="E44" s="37"/>
      <c r="F44" s="37"/>
      <c r="G44" s="37"/>
      <c r="H44" s="37"/>
      <c r="I44" s="37"/>
      <c r="J44" s="37"/>
    </row>
    <row r="45" spans="1:10" ht="14.25">
      <c r="A45" s="37"/>
      <c r="B45" s="37"/>
      <c r="C45" s="37"/>
      <c r="D45" s="37"/>
      <c r="E45" s="37"/>
      <c r="F45" s="37"/>
      <c r="G45" s="37"/>
      <c r="H45" s="37"/>
      <c r="I45" s="37"/>
      <c r="J45" s="37"/>
    </row>
    <row r="46" spans="1:10" ht="14.25">
      <c r="A46" s="37"/>
      <c r="B46" s="37"/>
      <c r="C46" s="37"/>
      <c r="D46" s="37"/>
      <c r="E46" s="37"/>
      <c r="F46" s="37"/>
      <c r="G46" s="37"/>
      <c r="H46" s="37"/>
      <c r="I46" s="37"/>
      <c r="J46" s="37"/>
    </row>
    <row r="47" spans="1:10" ht="14.25">
      <c r="A47" s="37"/>
      <c r="B47" s="37"/>
      <c r="C47" s="37"/>
      <c r="D47" s="37"/>
      <c r="E47" s="37"/>
      <c r="F47" s="37"/>
      <c r="G47" s="37"/>
      <c r="H47" s="37"/>
      <c r="I47" s="37"/>
      <c r="J47" s="37"/>
    </row>
    <row r="48" spans="1:10" ht="14.25">
      <c r="A48" s="37"/>
      <c r="B48" s="37"/>
      <c r="C48" s="37"/>
      <c r="D48" s="37"/>
      <c r="E48" s="37"/>
      <c r="F48" s="37"/>
      <c r="G48" s="37"/>
      <c r="H48" s="37"/>
      <c r="I48" s="37"/>
      <c r="J48" s="37"/>
    </row>
    <row r="49" spans="1:10" ht="14.25">
      <c r="A49" s="37"/>
      <c r="B49" s="37"/>
      <c r="C49" s="37"/>
      <c r="D49" s="37"/>
      <c r="E49" s="37"/>
      <c r="F49" s="37"/>
      <c r="G49" s="37"/>
      <c r="H49" s="37"/>
      <c r="I49" s="37"/>
      <c r="J49" s="37"/>
    </row>
    <row r="50" spans="1:10" ht="14.25">
      <c r="A50" s="37"/>
      <c r="B50" s="37"/>
      <c r="C50" s="37"/>
      <c r="D50" s="37"/>
      <c r="E50" s="37"/>
      <c r="F50" s="37"/>
      <c r="G50" s="37"/>
      <c r="H50" s="37"/>
      <c r="I50" s="37"/>
      <c r="J50" s="37"/>
    </row>
    <row r="51" spans="1:10" ht="14.25">
      <c r="A51" s="37"/>
      <c r="B51" s="37"/>
      <c r="C51" s="37"/>
      <c r="D51" s="37"/>
      <c r="E51" s="37"/>
      <c r="F51" s="37"/>
      <c r="G51" s="37"/>
      <c r="H51" s="37"/>
      <c r="I51" s="37"/>
      <c r="J51" s="37"/>
    </row>
    <row r="52" spans="1:10" ht="14.25">
      <c r="A52" s="37"/>
      <c r="B52" s="37"/>
      <c r="C52" s="37"/>
      <c r="D52" s="37"/>
      <c r="E52" s="37"/>
      <c r="F52" s="37"/>
      <c r="G52" s="37"/>
      <c r="H52" s="37"/>
      <c r="I52" s="37"/>
      <c r="J52" s="37"/>
    </row>
    <row r="53" spans="1:10" ht="14.25">
      <c r="A53" s="37"/>
      <c r="B53" s="37"/>
      <c r="C53" s="37"/>
      <c r="D53" s="37"/>
      <c r="E53" s="37"/>
      <c r="F53" s="37"/>
      <c r="G53" s="37"/>
      <c r="H53" s="37"/>
      <c r="I53" s="37"/>
      <c r="J53" s="37"/>
    </row>
    <row r="54" spans="1:10" ht="14.25">
      <c r="A54" s="37"/>
      <c r="B54" s="37"/>
      <c r="C54" s="37"/>
      <c r="D54" s="37"/>
      <c r="E54" s="37"/>
      <c r="F54" s="37"/>
      <c r="G54" s="37"/>
      <c r="H54" s="37"/>
      <c r="I54" s="37"/>
      <c r="J54" s="37"/>
    </row>
    <row r="55" spans="1:10" ht="14.25">
      <c r="A55" s="37"/>
      <c r="B55" s="37"/>
      <c r="C55" s="37"/>
      <c r="D55" s="37"/>
      <c r="E55" s="37"/>
      <c r="F55" s="37"/>
      <c r="G55" s="37"/>
      <c r="H55" s="37"/>
      <c r="I55" s="37"/>
      <c r="J55" s="37"/>
    </row>
    <row r="56" spans="1:10" ht="14.25">
      <c r="A56" s="37"/>
      <c r="B56" s="37"/>
      <c r="C56" s="37"/>
      <c r="D56" s="37"/>
      <c r="E56" s="37"/>
      <c r="F56" s="37"/>
      <c r="G56" s="37"/>
      <c r="H56" s="37"/>
      <c r="I56" s="37"/>
      <c r="J56" s="37"/>
    </row>
    <row r="57" spans="1:10" ht="14.25">
      <c r="A57" s="37"/>
      <c r="B57" s="37"/>
      <c r="C57" s="37"/>
      <c r="D57" s="37"/>
      <c r="E57" s="37"/>
      <c r="F57" s="37"/>
      <c r="G57" s="37"/>
      <c r="H57" s="37"/>
      <c r="I57" s="37"/>
      <c r="J57" s="37"/>
    </row>
    <row r="58" spans="1:10" ht="14.25">
      <c r="A58" s="37"/>
      <c r="B58" s="37"/>
      <c r="C58" s="37"/>
      <c r="D58" s="37"/>
      <c r="E58" s="37"/>
      <c r="F58" s="37"/>
      <c r="G58" s="37"/>
      <c r="H58" s="37"/>
      <c r="I58" s="37"/>
      <c r="J58" s="37"/>
    </row>
    <row r="59" spans="1:10" ht="14.25">
      <c r="A59" s="37"/>
      <c r="B59" s="37"/>
      <c r="C59" s="37"/>
      <c r="D59" s="37"/>
      <c r="E59" s="37"/>
      <c r="F59" s="37"/>
      <c r="G59" s="37"/>
      <c r="H59" s="37"/>
      <c r="I59" s="37"/>
      <c r="J59" s="37"/>
    </row>
    <row r="60" spans="1:10" ht="14.25">
      <c r="A60" s="37"/>
      <c r="B60" s="37"/>
      <c r="C60" s="37"/>
      <c r="D60" s="37"/>
      <c r="E60" s="37"/>
      <c r="F60" s="37"/>
      <c r="G60" s="37"/>
      <c r="H60" s="37"/>
      <c r="I60" s="37"/>
      <c r="J60" s="37"/>
    </row>
    <row r="61" spans="1:10" ht="14.25">
      <c r="A61" s="37"/>
      <c r="B61" s="37"/>
      <c r="C61" s="37"/>
      <c r="D61" s="37"/>
      <c r="E61" s="37"/>
      <c r="F61" s="37"/>
      <c r="G61" s="37"/>
      <c r="H61" s="37"/>
      <c r="I61" s="37"/>
      <c r="J61" s="37"/>
    </row>
    <row r="62" spans="1:10" ht="14.25">
      <c r="A62" s="37"/>
      <c r="B62" s="37"/>
      <c r="C62" s="37"/>
      <c r="D62" s="37"/>
      <c r="E62" s="37"/>
      <c r="F62" s="37"/>
      <c r="G62" s="37"/>
      <c r="H62" s="37"/>
      <c r="I62" s="37"/>
      <c r="J62" s="37"/>
    </row>
    <row r="63" spans="1:10" ht="14.25">
      <c r="A63" s="37"/>
      <c r="B63" s="37"/>
      <c r="C63" s="37"/>
      <c r="D63" s="37"/>
      <c r="E63" s="37"/>
      <c r="F63" s="37"/>
      <c r="G63" s="37"/>
      <c r="H63" s="37"/>
      <c r="I63" s="37"/>
      <c r="J63" s="37"/>
    </row>
    <row r="64" spans="1:10" ht="14.25">
      <c r="A64" s="37"/>
      <c r="B64" s="37"/>
      <c r="C64" s="37"/>
      <c r="D64" s="37"/>
      <c r="E64" s="37"/>
      <c r="F64" s="37"/>
      <c r="G64" s="37"/>
      <c r="H64" s="37"/>
      <c r="I64" s="37"/>
      <c r="J64" s="37"/>
    </row>
    <row r="65" spans="1:10" ht="14.25">
      <c r="A65" s="37"/>
      <c r="B65" s="37"/>
      <c r="C65" s="37"/>
      <c r="D65" s="37"/>
      <c r="E65" s="37"/>
      <c r="F65" s="37"/>
      <c r="G65" s="37"/>
      <c r="H65" s="37"/>
      <c r="I65" s="37"/>
      <c r="J65" s="37"/>
    </row>
    <row r="66" spans="1:10" ht="14.25">
      <c r="A66" s="37"/>
      <c r="B66" s="37"/>
      <c r="C66" s="37"/>
      <c r="D66" s="37"/>
      <c r="E66" s="37"/>
      <c r="F66" s="37"/>
      <c r="G66" s="37"/>
      <c r="H66" s="37"/>
      <c r="I66" s="37"/>
      <c r="J66" s="37"/>
    </row>
    <row r="67" spans="1:10" ht="14.25">
      <c r="A67" s="37"/>
      <c r="B67" s="37"/>
      <c r="C67" s="37"/>
      <c r="D67" s="37"/>
      <c r="E67" s="37"/>
      <c r="F67" s="37"/>
      <c r="G67" s="37"/>
      <c r="H67" s="37"/>
      <c r="I67" s="37"/>
      <c r="J67" s="37"/>
    </row>
    <row r="68" spans="1:10" ht="14.25">
      <c r="A68" s="37"/>
      <c r="B68" s="37"/>
      <c r="C68" s="37"/>
      <c r="D68" s="37"/>
      <c r="E68" s="37"/>
      <c r="F68" s="37"/>
      <c r="G68" s="37"/>
      <c r="H68" s="37"/>
      <c r="I68" s="37"/>
      <c r="J68" s="37"/>
    </row>
    <row r="69" spans="1:10" ht="14.25">
      <c r="A69" s="37"/>
      <c r="B69" s="37"/>
      <c r="C69" s="37"/>
      <c r="D69" s="37"/>
      <c r="E69" s="37"/>
      <c r="F69" s="37"/>
      <c r="G69" s="37"/>
      <c r="H69" s="37"/>
      <c r="I69" s="37"/>
      <c r="J69" s="37"/>
    </row>
    <row r="70" spans="1:10" ht="14.25">
      <c r="A70" s="37"/>
      <c r="B70" s="37"/>
      <c r="C70" s="37"/>
      <c r="D70" s="37"/>
      <c r="E70" s="37"/>
      <c r="F70" s="37"/>
      <c r="G70" s="37"/>
      <c r="H70" s="37"/>
      <c r="I70" s="37"/>
      <c r="J70" s="37"/>
    </row>
    <row r="71" spans="1:10" ht="14.25">
      <c r="A71" s="37"/>
      <c r="B71" s="37"/>
      <c r="C71" s="37"/>
      <c r="D71" s="37"/>
      <c r="E71" s="37"/>
      <c r="F71" s="37"/>
      <c r="G71" s="37"/>
      <c r="H71" s="37"/>
      <c r="I71" s="37"/>
      <c r="J71" s="37"/>
    </row>
    <row r="72" spans="1:10" ht="14.25">
      <c r="A72" s="37"/>
      <c r="B72" s="37"/>
      <c r="C72" s="37"/>
      <c r="D72" s="37"/>
      <c r="E72" s="37"/>
      <c r="F72" s="37"/>
      <c r="G72" s="37"/>
      <c r="H72" s="37"/>
      <c r="I72" s="37"/>
      <c r="J72" s="37"/>
    </row>
    <row r="73" spans="1:10" ht="14.25">
      <c r="A73" s="37"/>
      <c r="B73" s="37"/>
      <c r="C73" s="37"/>
      <c r="D73" s="37"/>
      <c r="E73" s="37"/>
      <c r="F73" s="37"/>
      <c r="G73" s="37"/>
      <c r="H73" s="37"/>
      <c r="I73" s="37"/>
      <c r="J73" s="37"/>
    </row>
    <row r="74" spans="1:10" ht="14.25">
      <c r="A74" s="37"/>
      <c r="B74" s="37"/>
      <c r="C74" s="37"/>
      <c r="D74" s="37"/>
      <c r="E74" s="37"/>
      <c r="F74" s="37"/>
      <c r="G74" s="37"/>
      <c r="H74" s="37"/>
      <c r="I74" s="37"/>
      <c r="J74" s="37"/>
    </row>
    <row r="75" spans="1:10" ht="14.25">
      <c r="A75" s="37"/>
      <c r="B75" s="37"/>
      <c r="C75" s="37"/>
      <c r="D75" s="37"/>
      <c r="E75" s="37"/>
      <c r="F75" s="37"/>
      <c r="G75" s="37"/>
      <c r="H75" s="37"/>
      <c r="I75" s="37"/>
      <c r="J75" s="37"/>
    </row>
    <row r="76" spans="1:10" ht="14.25">
      <c r="A76" s="37"/>
      <c r="B76" s="37"/>
      <c r="C76" s="37"/>
      <c r="D76" s="37"/>
      <c r="E76" s="37"/>
      <c r="F76" s="37"/>
      <c r="G76" s="37"/>
      <c r="H76" s="37"/>
      <c r="I76" s="37"/>
      <c r="J76" s="37"/>
    </row>
    <row r="77" spans="1:10" ht="14.25">
      <c r="A77" s="37"/>
      <c r="B77" s="37"/>
      <c r="C77" s="37"/>
      <c r="D77" s="37"/>
      <c r="E77" s="37"/>
      <c r="F77" s="37"/>
      <c r="G77" s="37"/>
      <c r="H77" s="37"/>
      <c r="I77" s="37"/>
      <c r="J77" s="37"/>
    </row>
    <row r="78" spans="1:10" ht="14.25">
      <c r="A78" s="37"/>
      <c r="B78" s="37"/>
      <c r="C78" s="37"/>
      <c r="D78" s="37"/>
      <c r="E78" s="37"/>
      <c r="F78" s="37"/>
      <c r="G78" s="37"/>
      <c r="H78" s="37"/>
      <c r="I78" s="37"/>
      <c r="J78" s="37"/>
    </row>
    <row r="79" spans="1:10" ht="14.25">
      <c r="A79" s="37"/>
      <c r="B79" s="37"/>
      <c r="C79" s="37"/>
      <c r="D79" s="37"/>
      <c r="E79" s="37"/>
      <c r="F79" s="37"/>
      <c r="G79" s="37"/>
      <c r="H79" s="37"/>
      <c r="I79" s="37"/>
      <c r="J79" s="37"/>
    </row>
    <row r="80" spans="1:10" ht="14.25">
      <c r="A80" s="37"/>
      <c r="B80" s="37"/>
      <c r="C80" s="37"/>
      <c r="D80" s="37"/>
      <c r="E80" s="37"/>
      <c r="F80" s="37"/>
      <c r="G80" s="37"/>
      <c r="H80" s="37"/>
      <c r="I80" s="37"/>
      <c r="J80" s="37"/>
    </row>
    <row r="81" spans="1:10" ht="14.25">
      <c r="A81" s="37"/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4.25">
      <c r="A82" s="37"/>
      <c r="B82" s="37"/>
      <c r="C82" s="37"/>
      <c r="D82" s="37"/>
      <c r="E82" s="37"/>
      <c r="F82" s="37"/>
      <c r="G82" s="37"/>
      <c r="H82" s="37"/>
      <c r="I82" s="37"/>
      <c r="J82" s="37"/>
    </row>
    <row r="83" spans="1:10" ht="14.25">
      <c r="A83" s="37"/>
      <c r="B83" s="37"/>
      <c r="C83" s="37"/>
      <c r="D83" s="37"/>
      <c r="E83" s="37"/>
      <c r="F83" s="37"/>
      <c r="G83" s="37"/>
      <c r="H83" s="37"/>
      <c r="I83" s="37"/>
      <c r="J83" s="37"/>
    </row>
    <row r="84" spans="1:10" ht="14.25">
      <c r="A84" s="37"/>
      <c r="B84" s="37"/>
      <c r="C84" s="37"/>
      <c r="D84" s="37"/>
      <c r="E84" s="37"/>
      <c r="F84" s="37"/>
      <c r="G84" s="37"/>
      <c r="H84" s="37"/>
      <c r="I84" s="37"/>
      <c r="J84" s="37"/>
    </row>
    <row r="85" spans="1:10" ht="14.25">
      <c r="A85" s="37"/>
      <c r="B85" s="37"/>
      <c r="C85" s="37"/>
      <c r="D85" s="37"/>
      <c r="E85" s="37"/>
      <c r="F85" s="37"/>
      <c r="G85" s="37"/>
      <c r="H85" s="37"/>
      <c r="I85" s="37"/>
      <c r="J85" s="37"/>
    </row>
    <row r="86" spans="1:10" ht="14.25">
      <c r="A86" s="37"/>
      <c r="B86" s="37"/>
      <c r="C86" s="37"/>
      <c r="D86" s="37"/>
      <c r="E86" s="37"/>
      <c r="F86" s="37"/>
      <c r="G86" s="37"/>
      <c r="H86" s="37"/>
      <c r="I86" s="37"/>
      <c r="J86" s="37"/>
    </row>
    <row r="87" spans="1:10" ht="14.25">
      <c r="A87" s="37"/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14.25">
      <c r="A88" s="37"/>
      <c r="B88" s="37"/>
      <c r="C88" s="37"/>
      <c r="D88" s="37"/>
      <c r="E88" s="37"/>
      <c r="F88" s="37"/>
      <c r="G88" s="37"/>
      <c r="H88" s="37"/>
      <c r="I88" s="37"/>
      <c r="J88" s="37"/>
    </row>
    <row r="89" spans="1:10" ht="14.25">
      <c r="A89" s="37"/>
      <c r="B89" s="37"/>
      <c r="C89" s="37"/>
      <c r="D89" s="37"/>
      <c r="E89" s="37"/>
      <c r="F89" s="37"/>
      <c r="G89" s="37"/>
      <c r="H89" s="37"/>
      <c r="I89" s="37"/>
      <c r="J89" s="37"/>
    </row>
    <row r="90" spans="1:10" ht="14.25">
      <c r="A90" s="37"/>
      <c r="B90" s="37"/>
      <c r="C90" s="37"/>
      <c r="D90" s="37"/>
      <c r="E90" s="37"/>
      <c r="F90" s="37"/>
      <c r="G90" s="37"/>
      <c r="H90" s="37"/>
      <c r="I90" s="37"/>
      <c r="J90" s="37"/>
    </row>
    <row r="91" spans="1:10" ht="14.25">
      <c r="A91" s="37"/>
      <c r="B91" s="37"/>
      <c r="C91" s="37"/>
      <c r="D91" s="37"/>
      <c r="E91" s="37"/>
      <c r="F91" s="37"/>
      <c r="G91" s="37"/>
      <c r="H91" s="37"/>
      <c r="I91" s="37"/>
      <c r="J91" s="37"/>
    </row>
    <row r="92" spans="1:10" ht="14.25">
      <c r="A92" s="37"/>
      <c r="B92" s="37"/>
      <c r="C92" s="37"/>
      <c r="D92" s="37"/>
      <c r="E92" s="37"/>
      <c r="F92" s="37"/>
      <c r="G92" s="37"/>
      <c r="H92" s="37"/>
      <c r="I92" s="37"/>
      <c r="J92" s="37"/>
    </row>
    <row r="93" spans="1:10" ht="14.25">
      <c r="A93" s="37"/>
      <c r="B93" s="37"/>
      <c r="C93" s="37"/>
      <c r="D93" s="37"/>
      <c r="E93" s="37"/>
      <c r="F93" s="37"/>
      <c r="G93" s="37"/>
      <c r="H93" s="37"/>
      <c r="I93" s="37"/>
      <c r="J93" s="37"/>
    </row>
    <row r="94" spans="1:10" ht="14.25">
      <c r="A94" s="37"/>
      <c r="B94" s="37"/>
      <c r="C94" s="37"/>
      <c r="D94" s="37"/>
      <c r="E94" s="37"/>
      <c r="F94" s="37"/>
      <c r="G94" s="37"/>
      <c r="H94" s="37"/>
      <c r="I94" s="37"/>
      <c r="J94" s="37"/>
    </row>
    <row r="95" spans="1:10" ht="14.25">
      <c r="A95" s="37"/>
      <c r="B95" s="37"/>
      <c r="C95" s="37"/>
      <c r="D95" s="37"/>
      <c r="E95" s="37"/>
      <c r="F95" s="37"/>
      <c r="G95" s="37"/>
      <c r="H95" s="37"/>
      <c r="I95" s="37"/>
      <c r="J95" s="37"/>
    </row>
    <row r="96" spans="1:10" ht="14.25">
      <c r="A96" s="37"/>
      <c r="B96" s="37"/>
      <c r="C96" s="37"/>
      <c r="D96" s="37"/>
      <c r="E96" s="37"/>
      <c r="F96" s="37"/>
      <c r="G96" s="37"/>
      <c r="H96" s="37"/>
      <c r="I96" s="37"/>
      <c r="J96" s="37"/>
    </row>
    <row r="97" spans="1:10" ht="14.25">
      <c r="A97" s="37"/>
      <c r="B97" s="37"/>
      <c r="C97" s="37"/>
      <c r="D97" s="37"/>
      <c r="E97" s="37"/>
      <c r="F97" s="37"/>
      <c r="G97" s="37"/>
      <c r="H97" s="37"/>
      <c r="I97" s="37"/>
      <c r="J97" s="37"/>
    </row>
    <row r="98" spans="1:10" ht="14.25">
      <c r="A98" s="37"/>
      <c r="B98" s="37"/>
      <c r="C98" s="37"/>
      <c r="D98" s="37"/>
      <c r="E98" s="37"/>
      <c r="F98" s="37"/>
      <c r="G98" s="37"/>
      <c r="H98" s="37"/>
      <c r="I98" s="37"/>
      <c r="J98" s="37"/>
    </row>
    <row r="99" spans="1:10" ht="14.25">
      <c r="A99" s="37"/>
      <c r="B99" s="37"/>
      <c r="C99" s="37"/>
      <c r="D99" s="37"/>
      <c r="E99" s="37"/>
      <c r="F99" s="37"/>
      <c r="G99" s="37"/>
      <c r="H99" s="37"/>
      <c r="I99" s="37"/>
      <c r="J99" s="37"/>
    </row>
    <row r="100" spans="1:10" ht="14.25">
      <c r="A100" s="37"/>
      <c r="B100" s="37"/>
      <c r="C100" s="37"/>
      <c r="D100" s="37"/>
      <c r="E100" s="37"/>
      <c r="F100" s="37"/>
      <c r="G100" s="37"/>
      <c r="H100" s="37"/>
      <c r="I100" s="37"/>
      <c r="J100" s="37"/>
    </row>
    <row r="101" spans="1:10" ht="14.25">
      <c r="A101" s="37"/>
      <c r="B101" s="37"/>
      <c r="C101" s="37"/>
      <c r="D101" s="37"/>
      <c r="E101" s="37"/>
      <c r="F101" s="37"/>
      <c r="G101" s="37"/>
      <c r="H101" s="37"/>
      <c r="I101" s="37"/>
      <c r="J101" s="37"/>
    </row>
    <row r="102" spans="1:10" ht="14.25">
      <c r="A102" s="37"/>
      <c r="B102" s="37"/>
      <c r="C102" s="37"/>
      <c r="D102" s="37"/>
      <c r="E102" s="37"/>
      <c r="F102" s="37"/>
      <c r="G102" s="37"/>
      <c r="H102" s="37"/>
      <c r="I102" s="37"/>
      <c r="J102" s="37"/>
    </row>
    <row r="103" spans="1:10" ht="14.25">
      <c r="A103" s="37"/>
      <c r="B103" s="37"/>
      <c r="C103" s="37"/>
      <c r="D103" s="37"/>
      <c r="E103" s="37"/>
      <c r="F103" s="37"/>
      <c r="G103" s="37"/>
      <c r="H103" s="37"/>
      <c r="I103" s="37"/>
      <c r="J103" s="37"/>
    </row>
    <row r="104" spans="1:10" ht="14.25">
      <c r="A104" s="37"/>
      <c r="B104" s="37"/>
      <c r="C104" s="37"/>
      <c r="D104" s="37"/>
      <c r="E104" s="37"/>
      <c r="F104" s="37"/>
      <c r="G104" s="37"/>
      <c r="H104" s="37"/>
      <c r="I104" s="37"/>
      <c r="J104" s="37"/>
    </row>
    <row r="105" spans="1:10" ht="14.25">
      <c r="A105" s="37"/>
      <c r="B105" s="37"/>
      <c r="C105" s="37"/>
      <c r="D105" s="37"/>
      <c r="E105" s="37"/>
      <c r="F105" s="37"/>
      <c r="G105" s="37"/>
      <c r="H105" s="37"/>
      <c r="I105" s="37"/>
      <c r="J105" s="37"/>
    </row>
    <row r="106" spans="1:10" ht="14.25">
      <c r="A106" s="37"/>
      <c r="B106" s="37"/>
      <c r="C106" s="37"/>
      <c r="D106" s="37"/>
      <c r="E106" s="37"/>
      <c r="F106" s="37"/>
      <c r="G106" s="37"/>
      <c r="H106" s="37"/>
      <c r="I106" s="37"/>
      <c r="J106" s="37"/>
    </row>
    <row r="107" spans="1:10" ht="14.25">
      <c r="A107" s="37"/>
      <c r="B107" s="37"/>
      <c r="C107" s="37"/>
      <c r="D107" s="37"/>
      <c r="E107" s="37"/>
      <c r="F107" s="37"/>
      <c r="G107" s="37"/>
      <c r="H107" s="37"/>
      <c r="I107" s="37"/>
      <c r="J107" s="37"/>
    </row>
    <row r="108" spans="1:10" ht="14.25">
      <c r="A108" s="37"/>
      <c r="B108" s="37"/>
      <c r="C108" s="37"/>
      <c r="D108" s="37"/>
      <c r="E108" s="37"/>
      <c r="F108" s="37"/>
      <c r="G108" s="37"/>
      <c r="H108" s="37"/>
      <c r="I108" s="37"/>
      <c r="J108" s="37"/>
    </row>
    <row r="109" spans="1:10" ht="14.25">
      <c r="A109" s="37"/>
      <c r="B109" s="37"/>
      <c r="C109" s="37"/>
      <c r="D109" s="37"/>
      <c r="E109" s="37"/>
      <c r="F109" s="37"/>
      <c r="G109" s="37"/>
      <c r="H109" s="37"/>
      <c r="I109" s="37"/>
      <c r="J109" s="37"/>
    </row>
    <row r="110" spans="1:10" ht="14.25">
      <c r="A110" s="37"/>
      <c r="B110" s="37"/>
      <c r="C110" s="37"/>
      <c r="D110" s="37"/>
      <c r="E110" s="37"/>
      <c r="F110" s="37"/>
      <c r="G110" s="37"/>
      <c r="H110" s="37"/>
      <c r="I110" s="37"/>
      <c r="J110" s="37"/>
    </row>
    <row r="111" spans="1:10" ht="14.25">
      <c r="A111" s="37"/>
      <c r="B111" s="37"/>
      <c r="C111" s="37"/>
      <c r="D111" s="37"/>
      <c r="E111" s="37"/>
      <c r="F111" s="37"/>
      <c r="G111" s="37"/>
      <c r="H111" s="37"/>
      <c r="I111" s="37"/>
      <c r="J111" s="37"/>
    </row>
    <row r="112" spans="1:10" ht="14.25">
      <c r="A112" s="37"/>
      <c r="B112" s="37"/>
      <c r="C112" s="37"/>
      <c r="D112" s="37"/>
      <c r="E112" s="37"/>
      <c r="F112" s="37"/>
      <c r="G112" s="37"/>
      <c r="H112" s="37"/>
      <c r="I112" s="37"/>
      <c r="J112" s="37"/>
    </row>
    <row r="113" spans="1:10" ht="14.25">
      <c r="A113" s="37"/>
      <c r="B113" s="37"/>
      <c r="C113" s="37"/>
      <c r="D113" s="37"/>
      <c r="E113" s="37"/>
      <c r="F113" s="37"/>
      <c r="G113" s="37"/>
      <c r="H113" s="37"/>
      <c r="I113" s="37"/>
      <c r="J113" s="37"/>
    </row>
    <row r="114" spans="1:10" ht="14.25">
      <c r="A114" s="37"/>
      <c r="B114" s="37"/>
      <c r="C114" s="37"/>
      <c r="D114" s="37"/>
      <c r="E114" s="37"/>
      <c r="F114" s="37"/>
      <c r="G114" s="37"/>
      <c r="H114" s="37"/>
      <c r="I114" s="37"/>
      <c r="J114" s="37"/>
    </row>
    <row r="115" spans="1:10" ht="14.25">
      <c r="A115" s="37"/>
      <c r="B115" s="37"/>
      <c r="C115" s="37"/>
      <c r="D115" s="37"/>
      <c r="E115" s="37"/>
      <c r="F115" s="37"/>
      <c r="G115" s="37"/>
      <c r="H115" s="37"/>
      <c r="I115" s="37"/>
      <c r="J115" s="37"/>
    </row>
    <row r="116" spans="1:10" ht="14.25">
      <c r="A116" s="37"/>
      <c r="B116" s="37"/>
      <c r="C116" s="37"/>
      <c r="D116" s="37"/>
      <c r="E116" s="37"/>
      <c r="F116" s="37"/>
      <c r="G116" s="37"/>
      <c r="H116" s="37"/>
      <c r="I116" s="37"/>
      <c r="J116" s="37"/>
    </row>
    <row r="117" spans="1:10" ht="14.25">
      <c r="A117" s="37"/>
      <c r="B117" s="37"/>
      <c r="C117" s="37"/>
      <c r="D117" s="37"/>
      <c r="E117" s="37"/>
      <c r="F117" s="37"/>
      <c r="G117" s="37"/>
      <c r="H117" s="37"/>
      <c r="I117" s="37"/>
      <c r="J117" s="37"/>
    </row>
    <row r="118" spans="1:10" ht="14.25">
      <c r="A118" s="37"/>
      <c r="B118" s="37"/>
      <c r="C118" s="37"/>
      <c r="D118" s="37"/>
      <c r="E118" s="37"/>
      <c r="F118" s="37"/>
      <c r="G118" s="37"/>
      <c r="H118" s="37"/>
      <c r="I118" s="37"/>
      <c r="J118" s="37"/>
    </row>
    <row r="119" spans="1:10" ht="14.25">
      <c r="A119" s="37"/>
      <c r="B119" s="37"/>
      <c r="C119" s="37"/>
      <c r="D119" s="37"/>
      <c r="E119" s="37"/>
      <c r="F119" s="37"/>
      <c r="G119" s="37"/>
      <c r="H119" s="37"/>
      <c r="I119" s="37"/>
      <c r="J119" s="37"/>
    </row>
    <row r="120" spans="1:10" ht="14.25">
      <c r="A120" s="37"/>
      <c r="B120" s="37"/>
      <c r="C120" s="37"/>
      <c r="D120" s="37"/>
      <c r="E120" s="37"/>
      <c r="F120" s="37"/>
      <c r="G120" s="37"/>
      <c r="H120" s="37"/>
      <c r="I120" s="37"/>
      <c r="J120" s="37"/>
    </row>
    <row r="121" spans="1:10" ht="14.25">
      <c r="A121" s="37"/>
      <c r="B121" s="37"/>
      <c r="C121" s="37"/>
      <c r="D121" s="37"/>
      <c r="E121" s="37"/>
      <c r="F121" s="37"/>
      <c r="G121" s="37"/>
      <c r="H121" s="37"/>
      <c r="I121" s="37"/>
      <c r="J121" s="37"/>
    </row>
    <row r="122" spans="1:10" ht="14.25">
      <c r="A122" s="37"/>
      <c r="B122" s="37"/>
      <c r="C122" s="37"/>
      <c r="D122" s="37"/>
      <c r="E122" s="37"/>
      <c r="F122" s="37"/>
      <c r="G122" s="37"/>
      <c r="H122" s="37"/>
      <c r="I122" s="37"/>
      <c r="J122" s="37"/>
    </row>
    <row r="123" spans="1:10" ht="14.25">
      <c r="A123" s="37"/>
      <c r="B123" s="37"/>
      <c r="C123" s="37"/>
      <c r="D123" s="37"/>
      <c r="E123" s="37"/>
      <c r="F123" s="37"/>
      <c r="G123" s="37"/>
      <c r="H123" s="37"/>
      <c r="I123" s="37"/>
      <c r="J123" s="37"/>
    </row>
    <row r="124" spans="1:10" ht="14.25">
      <c r="A124" s="37"/>
      <c r="B124" s="37"/>
      <c r="C124" s="37"/>
      <c r="D124" s="37"/>
      <c r="E124" s="37"/>
      <c r="F124" s="37"/>
      <c r="G124" s="37"/>
      <c r="H124" s="37"/>
      <c r="I124" s="37"/>
      <c r="J124" s="37"/>
    </row>
    <row r="125" spans="1:10" ht="14.25">
      <c r="A125" s="37"/>
      <c r="B125" s="37"/>
      <c r="C125" s="37"/>
      <c r="D125" s="37"/>
      <c r="E125" s="37"/>
      <c r="F125" s="37"/>
      <c r="G125" s="37"/>
      <c r="H125" s="37"/>
      <c r="I125" s="37"/>
      <c r="J125" s="37"/>
    </row>
    <row r="126" spans="1:10" ht="14.25">
      <c r="A126" s="37"/>
      <c r="B126" s="37"/>
      <c r="C126" s="37"/>
      <c r="D126" s="37"/>
      <c r="E126" s="37"/>
      <c r="F126" s="37"/>
      <c r="G126" s="37"/>
      <c r="H126" s="37"/>
      <c r="I126" s="37"/>
      <c r="J126" s="37"/>
    </row>
    <row r="127" spans="1:10" ht="14.25">
      <c r="A127" s="37"/>
      <c r="B127" s="37"/>
      <c r="C127" s="37"/>
      <c r="D127" s="37"/>
      <c r="E127" s="37"/>
      <c r="F127" s="37"/>
      <c r="G127" s="37"/>
      <c r="H127" s="37"/>
      <c r="I127" s="37"/>
      <c r="J127" s="37"/>
    </row>
    <row r="128" spans="1:10" ht="14.25">
      <c r="A128" s="37"/>
      <c r="B128" s="37"/>
      <c r="C128" s="37"/>
      <c r="D128" s="37"/>
      <c r="E128" s="37"/>
      <c r="F128" s="37"/>
      <c r="G128" s="37"/>
      <c r="H128" s="37"/>
      <c r="I128" s="37"/>
      <c r="J128" s="37"/>
    </row>
    <row r="129" spans="1:10" ht="14.25">
      <c r="A129" s="37"/>
      <c r="B129" s="37"/>
      <c r="C129" s="37"/>
      <c r="D129" s="37"/>
      <c r="E129" s="37"/>
      <c r="F129" s="37"/>
      <c r="G129" s="37"/>
      <c r="H129" s="37"/>
      <c r="I129" s="37"/>
      <c r="J129" s="37"/>
    </row>
    <row r="130" spans="1:10" ht="14.25">
      <c r="A130" s="37"/>
      <c r="B130" s="37"/>
      <c r="C130" s="37"/>
      <c r="D130" s="37"/>
      <c r="E130" s="37"/>
      <c r="F130" s="37"/>
      <c r="G130" s="37"/>
      <c r="H130" s="37"/>
      <c r="I130" s="37"/>
      <c r="J130" s="37"/>
    </row>
    <row r="131" spans="1:10" ht="14.25">
      <c r="A131" s="37"/>
      <c r="B131" s="37"/>
      <c r="C131" s="37"/>
      <c r="D131" s="37"/>
      <c r="E131" s="37"/>
      <c r="F131" s="37"/>
      <c r="G131" s="37"/>
      <c r="H131" s="37"/>
      <c r="I131" s="37"/>
      <c r="J131" s="37"/>
    </row>
    <row r="132" spans="1:10" ht="14.25">
      <c r="A132" s="37"/>
      <c r="B132" s="37"/>
      <c r="C132" s="37"/>
      <c r="D132" s="37"/>
      <c r="E132" s="37"/>
      <c r="F132" s="37"/>
      <c r="G132" s="37"/>
      <c r="H132" s="37"/>
      <c r="I132" s="37"/>
      <c r="J132" s="37"/>
    </row>
    <row r="133" spans="1:10" ht="14.25">
      <c r="A133" s="37"/>
      <c r="B133" s="37"/>
      <c r="C133" s="37"/>
      <c r="D133" s="37"/>
      <c r="E133" s="37"/>
      <c r="F133" s="37"/>
      <c r="G133" s="37"/>
      <c r="H133" s="37"/>
      <c r="I133" s="37"/>
      <c r="J133" s="37"/>
    </row>
    <row r="134" spans="1:10" ht="14.25">
      <c r="A134" s="37"/>
      <c r="B134" s="37"/>
      <c r="C134" s="37"/>
      <c r="D134" s="37"/>
      <c r="E134" s="37"/>
      <c r="F134" s="37"/>
      <c r="G134" s="37"/>
      <c r="H134" s="37"/>
      <c r="I134" s="37"/>
      <c r="J134" s="37"/>
    </row>
    <row r="135" spans="1:10" ht="14.25">
      <c r="A135" s="37"/>
      <c r="B135" s="37"/>
      <c r="C135" s="37"/>
      <c r="D135" s="37"/>
      <c r="E135" s="37"/>
      <c r="F135" s="37"/>
      <c r="G135" s="37"/>
      <c r="H135" s="37"/>
      <c r="I135" s="37"/>
      <c r="J135" s="37"/>
    </row>
    <row r="136" spans="1:10" ht="14.25">
      <c r="A136" s="37"/>
      <c r="B136" s="37"/>
      <c r="C136" s="37"/>
      <c r="D136" s="37"/>
      <c r="E136" s="37"/>
      <c r="F136" s="37"/>
      <c r="G136" s="37"/>
      <c r="H136" s="37"/>
      <c r="I136" s="37"/>
      <c r="J136" s="37"/>
    </row>
    <row r="137" spans="1:10" ht="14.25">
      <c r="A137" s="37"/>
      <c r="B137" s="37"/>
      <c r="C137" s="37"/>
      <c r="D137" s="37"/>
      <c r="E137" s="37"/>
      <c r="F137" s="37"/>
      <c r="G137" s="37"/>
      <c r="H137" s="37"/>
      <c r="I137" s="37"/>
      <c r="J137" s="37"/>
    </row>
    <row r="138" spans="1:10" ht="14.25">
      <c r="A138" s="37"/>
      <c r="B138" s="37"/>
      <c r="C138" s="37"/>
      <c r="D138" s="37"/>
      <c r="E138" s="37"/>
      <c r="F138" s="37"/>
      <c r="G138" s="37"/>
      <c r="H138" s="37"/>
      <c r="I138" s="37"/>
      <c r="J138" s="37"/>
    </row>
    <row r="139" spans="1:10" ht="14.25">
      <c r="A139" s="37"/>
      <c r="B139" s="37"/>
      <c r="C139" s="37"/>
      <c r="D139" s="37"/>
      <c r="E139" s="37"/>
      <c r="F139" s="37"/>
      <c r="G139" s="37"/>
      <c r="H139" s="37"/>
      <c r="I139" s="37"/>
      <c r="J139" s="37"/>
    </row>
  </sheetData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B11" sqref="B11"/>
    </sheetView>
  </sheetViews>
  <sheetFormatPr defaultColWidth="9.140625" defaultRowHeight="12.75"/>
  <cols>
    <col min="1" max="1" width="5.140625" style="1" customWidth="1"/>
    <col min="2" max="2" width="43.140625" style="1" customWidth="1"/>
    <col min="3" max="3" width="5.8515625" style="1" customWidth="1"/>
    <col min="4" max="4" width="7.140625" style="1" customWidth="1"/>
    <col min="5" max="5" width="5.57421875" style="1" customWidth="1"/>
    <col min="6" max="6" width="10.28125" style="1" customWidth="1"/>
    <col min="7" max="7" width="10.8515625" style="1" customWidth="1"/>
    <col min="8" max="8" width="12.57421875" style="1" customWidth="1"/>
    <col min="9" max="9" width="9.7109375" style="1" customWidth="1"/>
    <col min="10" max="10" width="12.8515625" style="1" customWidth="1"/>
    <col min="11" max="16384" width="8.7109375" style="1" customWidth="1"/>
  </cols>
  <sheetData>
    <row r="1" spans="7:8" ht="14.25">
      <c r="G1" s="9" t="s">
        <v>298</v>
      </c>
      <c r="H1" s="10"/>
    </row>
    <row r="2" spans="1:10" ht="14.25">
      <c r="A2" s="38"/>
      <c r="B2" s="39" t="s">
        <v>299</v>
      </c>
      <c r="C2" s="38"/>
      <c r="D2" s="38"/>
      <c r="E2" s="40" t="s">
        <v>300</v>
      </c>
      <c r="F2" s="40"/>
      <c r="G2" s="40" t="s">
        <v>301</v>
      </c>
      <c r="H2" s="40"/>
      <c r="I2" s="41"/>
      <c r="J2" s="42"/>
    </row>
    <row r="3" spans="1:10" ht="14.2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39">
      <c r="A4" s="77" t="s">
        <v>302</v>
      </c>
      <c r="B4" s="77" t="s">
        <v>2</v>
      </c>
      <c r="C4" s="77" t="s">
        <v>303</v>
      </c>
      <c r="D4" s="78" t="s">
        <v>291</v>
      </c>
      <c r="E4" s="77" t="s">
        <v>257</v>
      </c>
      <c r="F4" s="77" t="s">
        <v>292</v>
      </c>
      <c r="G4" s="77" t="s">
        <v>294</v>
      </c>
      <c r="H4" s="77" t="s">
        <v>295</v>
      </c>
      <c r="I4" s="77" t="s">
        <v>304</v>
      </c>
      <c r="J4" s="77" t="s">
        <v>296</v>
      </c>
    </row>
    <row r="5" spans="1:10" ht="14.25">
      <c r="A5" s="44" t="s">
        <v>6</v>
      </c>
      <c r="B5" s="44" t="s">
        <v>7</v>
      </c>
      <c r="C5" s="44" t="s">
        <v>8</v>
      </c>
      <c r="D5" s="76" t="s">
        <v>9</v>
      </c>
      <c r="E5" s="44" t="s">
        <v>10</v>
      </c>
      <c r="F5" s="44" t="s">
        <v>11</v>
      </c>
      <c r="G5" s="44" t="s">
        <v>12</v>
      </c>
      <c r="H5" s="44" t="s">
        <v>13</v>
      </c>
      <c r="I5" s="44" t="s">
        <v>14</v>
      </c>
      <c r="J5" s="44" t="s">
        <v>15</v>
      </c>
    </row>
    <row r="6" spans="1:10" ht="75" customHeight="1">
      <c r="A6" s="45" t="s">
        <v>6</v>
      </c>
      <c r="B6" s="46" t="s">
        <v>364</v>
      </c>
      <c r="C6" s="74" t="s">
        <v>17</v>
      </c>
      <c r="D6" s="162" t="s">
        <v>283</v>
      </c>
      <c r="E6" s="75">
        <v>20</v>
      </c>
      <c r="F6" s="89"/>
      <c r="G6" s="79">
        <f>F6*I6+F6</f>
        <v>0</v>
      </c>
      <c r="H6" s="79">
        <f>F6*E6</f>
        <v>0</v>
      </c>
      <c r="I6" s="48"/>
      <c r="J6" s="79">
        <f>H6*I6+H6</f>
        <v>0</v>
      </c>
    </row>
    <row r="7" spans="1:10" ht="207" customHeight="1">
      <c r="A7" s="45" t="s">
        <v>7</v>
      </c>
      <c r="B7" s="49" t="s">
        <v>365</v>
      </c>
      <c r="C7" s="74" t="s">
        <v>17</v>
      </c>
      <c r="D7" s="162" t="s">
        <v>283</v>
      </c>
      <c r="E7" s="75">
        <v>20</v>
      </c>
      <c r="F7" s="89"/>
      <c r="G7" s="79">
        <f>F7*I7+F7</f>
        <v>0</v>
      </c>
      <c r="H7" s="79">
        <f>F7*E7</f>
        <v>0</v>
      </c>
      <c r="I7" s="48"/>
      <c r="J7" s="79">
        <f>H7*I7+H7</f>
        <v>0</v>
      </c>
    </row>
    <row r="8" spans="1:10" ht="14.25">
      <c r="A8" s="164" t="s">
        <v>305</v>
      </c>
      <c r="B8" s="164"/>
      <c r="C8" s="164"/>
      <c r="D8" s="165"/>
      <c r="E8" s="164"/>
      <c r="F8" s="164"/>
      <c r="G8" s="164"/>
      <c r="H8" s="80">
        <f>SUM(H6:H7)</f>
        <v>0</v>
      </c>
      <c r="I8" s="81"/>
      <c r="J8" s="80">
        <f>SUM(J6:J7)</f>
        <v>0</v>
      </c>
    </row>
    <row r="9" spans="1:10" ht="14.25">
      <c r="A9" s="38"/>
      <c r="B9" s="38"/>
      <c r="C9" s="38"/>
      <c r="D9" s="38"/>
      <c r="E9" s="38"/>
      <c r="F9" s="38"/>
      <c r="G9" s="52" t="s">
        <v>306</v>
      </c>
      <c r="H9" s="52"/>
      <c r="I9" s="82">
        <f>J8-H8</f>
        <v>0</v>
      </c>
      <c r="J9" s="38"/>
    </row>
    <row r="10" spans="7:10" ht="15">
      <c r="G10" s="29"/>
      <c r="H10" s="29"/>
      <c r="J10" s="53"/>
    </row>
    <row r="11" spans="7:8" ht="14.25">
      <c r="G11" s="29"/>
      <c r="H11" s="29"/>
    </row>
    <row r="12" spans="7:9" ht="14.25">
      <c r="G12" s="29"/>
      <c r="H12" s="29"/>
      <c r="I12" s="54"/>
    </row>
    <row r="13" spans="1:8" ht="17.25">
      <c r="A13" s="36" t="s">
        <v>285</v>
      </c>
      <c r="G13" s="29"/>
      <c r="H13" s="29"/>
    </row>
    <row r="14" spans="1:8" ht="14.25">
      <c r="A14" s="22" t="s">
        <v>286</v>
      </c>
      <c r="G14" s="55"/>
      <c r="H14" s="29"/>
    </row>
  </sheetData>
  <mergeCells count="1">
    <mergeCell ref="A8:G8"/>
  </mergeCells>
  <printOptions/>
  <pageMargins left="0.7" right="0.7" top="0.75" bottom="0.75" header="0.5118055555555555" footer="0.511805555555555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I8" sqref="I8"/>
    </sheetView>
  </sheetViews>
  <sheetFormatPr defaultColWidth="9.140625" defaultRowHeight="12.75"/>
  <cols>
    <col min="1" max="1" width="3.7109375" style="1" customWidth="1"/>
    <col min="2" max="2" width="39.7109375" style="1" customWidth="1"/>
    <col min="3" max="3" width="5.140625" style="1" customWidth="1"/>
    <col min="4" max="4" width="7.421875" style="1" customWidth="1"/>
    <col min="5" max="5" width="6.140625" style="1" customWidth="1"/>
    <col min="6" max="6" width="11.00390625" style="1" customWidth="1"/>
    <col min="7" max="7" width="10.140625" style="1" customWidth="1"/>
    <col min="8" max="8" width="11.57421875" style="1" customWidth="1"/>
    <col min="9" max="9" width="9.57421875" style="1" customWidth="1"/>
    <col min="10" max="10" width="12.421875" style="1" customWidth="1"/>
    <col min="11" max="16384" width="8.7109375" style="1" customWidth="1"/>
  </cols>
  <sheetData>
    <row r="1" ht="14.25">
      <c r="H1" s="7" t="s">
        <v>307</v>
      </c>
    </row>
    <row r="2" spans="1:10" ht="14.25">
      <c r="A2" s="38"/>
      <c r="B2" s="39" t="s">
        <v>330</v>
      </c>
      <c r="C2" s="38"/>
      <c r="D2" s="38"/>
      <c r="E2" s="40" t="s">
        <v>300</v>
      </c>
      <c r="F2" s="40"/>
      <c r="G2" s="40" t="s">
        <v>301</v>
      </c>
      <c r="H2" s="40"/>
      <c r="I2" s="41"/>
      <c r="J2" s="42"/>
    </row>
    <row r="3" spans="1:10" ht="14.2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48" customHeight="1">
      <c r="A4" s="87" t="s">
        <v>302</v>
      </c>
      <c r="B4" s="87" t="s">
        <v>2</v>
      </c>
      <c r="C4" s="87" t="s">
        <v>308</v>
      </c>
      <c r="D4" s="88" t="s">
        <v>291</v>
      </c>
      <c r="E4" s="87" t="s">
        <v>257</v>
      </c>
      <c r="F4" s="87" t="s">
        <v>292</v>
      </c>
      <c r="G4" s="87" t="s">
        <v>294</v>
      </c>
      <c r="H4" s="87" t="s">
        <v>295</v>
      </c>
      <c r="I4" s="87" t="s">
        <v>304</v>
      </c>
      <c r="J4" s="87" t="s">
        <v>296</v>
      </c>
    </row>
    <row r="5" spans="1:10" ht="14.25">
      <c r="A5" s="44" t="s">
        <v>6</v>
      </c>
      <c r="B5" s="44" t="s">
        <v>7</v>
      </c>
      <c r="C5" s="44" t="s">
        <v>8</v>
      </c>
      <c r="D5" s="44" t="s">
        <v>9</v>
      </c>
      <c r="E5" s="44" t="s">
        <v>10</v>
      </c>
      <c r="F5" s="44" t="s">
        <v>11</v>
      </c>
      <c r="G5" s="44" t="s">
        <v>12</v>
      </c>
      <c r="H5" s="44" t="s">
        <v>13</v>
      </c>
      <c r="I5" s="44" t="s">
        <v>14</v>
      </c>
      <c r="J5" s="44" t="s">
        <v>15</v>
      </c>
    </row>
    <row r="6" spans="1:10" ht="123.75" customHeight="1">
      <c r="A6" s="45">
        <v>1</v>
      </c>
      <c r="B6" s="46" t="s">
        <v>366</v>
      </c>
      <c r="C6" s="45" t="s">
        <v>17</v>
      </c>
      <c r="D6" s="163" t="s">
        <v>283</v>
      </c>
      <c r="E6" s="45">
        <v>4</v>
      </c>
      <c r="F6" s="79"/>
      <c r="G6" s="79">
        <f>F6*I6</f>
        <v>0</v>
      </c>
      <c r="H6" s="79">
        <f>E6*F6</f>
        <v>0</v>
      </c>
      <c r="I6" s="48"/>
      <c r="J6" s="79">
        <f>H6*I6+H6</f>
        <v>0</v>
      </c>
    </row>
    <row r="7" spans="1:10" ht="14.25">
      <c r="A7" s="164" t="s">
        <v>305</v>
      </c>
      <c r="B7" s="164"/>
      <c r="C7" s="164"/>
      <c r="D7" s="164"/>
      <c r="E7" s="164"/>
      <c r="F7" s="164"/>
      <c r="G7" s="164"/>
      <c r="H7" s="83">
        <f>SUM(H6:H6)</f>
        <v>0</v>
      </c>
      <c r="I7" s="84"/>
      <c r="J7" s="83">
        <f>SUM(J6:J6)</f>
        <v>0</v>
      </c>
    </row>
    <row r="8" spans="1:10" ht="14.25">
      <c r="A8" s="38"/>
      <c r="B8" s="38"/>
      <c r="C8" s="38"/>
      <c r="D8" s="38"/>
      <c r="E8" s="38"/>
      <c r="F8" s="38"/>
      <c r="G8" s="86" t="s">
        <v>306</v>
      </c>
      <c r="H8" s="52"/>
      <c r="I8" s="85">
        <f>J7-H7</f>
        <v>0</v>
      </c>
      <c r="J8" s="38"/>
    </row>
    <row r="9" spans="7:10" ht="15">
      <c r="G9" s="29"/>
      <c r="H9" s="29"/>
      <c r="J9" s="53"/>
    </row>
    <row r="10" spans="7:8" ht="14.25">
      <c r="G10" s="29"/>
      <c r="H10" s="29"/>
    </row>
    <row r="11" spans="7:9" ht="14.25">
      <c r="G11" s="29"/>
      <c r="H11" s="29"/>
      <c r="I11" s="54"/>
    </row>
    <row r="12" spans="1:8" ht="17.25">
      <c r="A12" s="36" t="s">
        <v>285</v>
      </c>
      <c r="G12" s="29"/>
      <c r="H12" s="29"/>
    </row>
    <row r="13" spans="1:8" ht="14.25">
      <c r="A13" s="22" t="s">
        <v>286</v>
      </c>
      <c r="G13" s="55"/>
      <c r="H13" s="29"/>
    </row>
  </sheetData>
  <mergeCells count="1">
    <mergeCell ref="A7:G7"/>
  </mergeCells>
  <printOptions/>
  <pageMargins left="1" right="1" top="1" bottom="1" header="0.5118055555555555" footer="0.511805555555555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I17" sqref="I17"/>
    </sheetView>
  </sheetViews>
  <sheetFormatPr defaultColWidth="9.140625" defaultRowHeight="12.75"/>
  <cols>
    <col min="1" max="1" width="3.7109375" style="1" customWidth="1"/>
    <col min="2" max="2" width="42.421875" style="1" customWidth="1"/>
    <col min="3" max="3" width="5.140625" style="1" customWidth="1"/>
    <col min="4" max="4" width="7.421875" style="1" customWidth="1"/>
    <col min="5" max="7" width="8.7109375" style="1" customWidth="1"/>
    <col min="8" max="8" width="15.8515625" style="1" customWidth="1"/>
    <col min="9" max="9" width="9.7109375" style="1" customWidth="1"/>
    <col min="10" max="10" width="11.00390625" style="1" customWidth="1"/>
    <col min="11" max="16384" width="8.7109375" style="1" customWidth="1"/>
  </cols>
  <sheetData>
    <row r="1" ht="14.25">
      <c r="H1" s="7" t="s">
        <v>309</v>
      </c>
    </row>
    <row r="2" spans="1:10" ht="14.25">
      <c r="A2" s="38"/>
      <c r="B2" s="90" t="s">
        <v>331</v>
      </c>
      <c r="C2" s="38"/>
      <c r="D2" s="38"/>
      <c r="E2" s="40" t="s">
        <v>310</v>
      </c>
      <c r="F2" s="40"/>
      <c r="G2" s="40" t="s">
        <v>311</v>
      </c>
      <c r="H2" s="40"/>
      <c r="I2" s="41"/>
      <c r="J2" s="42"/>
    </row>
    <row r="3" spans="1:10" ht="14.2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48" customHeight="1">
      <c r="A4" s="43" t="s">
        <v>302</v>
      </c>
      <c r="B4" s="43" t="s">
        <v>2</v>
      </c>
      <c r="C4" s="43" t="s">
        <v>308</v>
      </c>
      <c r="D4" s="56" t="s">
        <v>291</v>
      </c>
      <c r="E4" s="43" t="s">
        <v>257</v>
      </c>
      <c r="F4" s="43" t="s">
        <v>292</v>
      </c>
      <c r="G4" s="43" t="s">
        <v>294</v>
      </c>
      <c r="H4" s="43" t="s">
        <v>295</v>
      </c>
      <c r="I4" s="43" t="s">
        <v>304</v>
      </c>
      <c r="J4" s="43" t="s">
        <v>296</v>
      </c>
    </row>
    <row r="5" spans="1:10" ht="14.25">
      <c r="A5" s="44" t="s">
        <v>6</v>
      </c>
      <c r="B5" s="44" t="s">
        <v>7</v>
      </c>
      <c r="C5" s="44" t="s">
        <v>8</v>
      </c>
      <c r="D5" s="44" t="s">
        <v>9</v>
      </c>
      <c r="E5" s="44" t="s">
        <v>10</v>
      </c>
      <c r="F5" s="44" t="s">
        <v>11</v>
      </c>
      <c r="G5" s="44" t="s">
        <v>12</v>
      </c>
      <c r="H5" s="44" t="s">
        <v>13</v>
      </c>
      <c r="I5" s="44" t="s">
        <v>14</v>
      </c>
      <c r="J5" s="44" t="s">
        <v>15</v>
      </c>
    </row>
    <row r="6" spans="1:10" ht="143.25" customHeight="1">
      <c r="A6" s="45">
        <v>1</v>
      </c>
      <c r="B6" s="58" t="s">
        <v>367</v>
      </c>
      <c r="C6" s="45" t="s">
        <v>17</v>
      </c>
      <c r="D6" s="163" t="s">
        <v>283</v>
      </c>
      <c r="E6" s="45">
        <v>2</v>
      </c>
      <c r="F6" s="47"/>
      <c r="G6" s="47">
        <f>F6*I6+F6</f>
        <v>0</v>
      </c>
      <c r="H6" s="47">
        <f>E6*F6</f>
        <v>0</v>
      </c>
      <c r="I6" s="48"/>
      <c r="J6" s="47">
        <f>H6*I6+H6</f>
        <v>0</v>
      </c>
    </row>
    <row r="7" spans="1:10" ht="14.25">
      <c r="A7" s="164" t="s">
        <v>305</v>
      </c>
      <c r="B7" s="164"/>
      <c r="C7" s="164"/>
      <c r="D7" s="164"/>
      <c r="E7" s="164"/>
      <c r="F7" s="164"/>
      <c r="G7" s="164"/>
      <c r="H7" s="50">
        <f>SUM(H6:H6)</f>
        <v>0</v>
      </c>
      <c r="I7" s="51"/>
      <c r="J7" s="50">
        <f>SUM(J6:J6)</f>
        <v>0</v>
      </c>
    </row>
    <row r="8" spans="1:10" ht="14.25">
      <c r="A8" s="38"/>
      <c r="B8" s="38"/>
      <c r="C8" s="38"/>
      <c r="D8" s="38"/>
      <c r="E8" s="38"/>
      <c r="F8" s="38"/>
      <c r="G8" s="52" t="s">
        <v>306</v>
      </c>
      <c r="H8" s="52"/>
      <c r="I8" s="57">
        <f>J7-H7</f>
        <v>0</v>
      </c>
      <c r="J8" s="38"/>
    </row>
    <row r="9" spans="7:10" ht="15">
      <c r="G9" s="29"/>
      <c r="H9" s="29"/>
      <c r="J9" s="53"/>
    </row>
    <row r="10" spans="7:8" ht="14.25">
      <c r="G10" s="29"/>
      <c r="H10" s="29"/>
    </row>
    <row r="11" spans="1:9" ht="17.25">
      <c r="A11" s="36" t="s">
        <v>285</v>
      </c>
      <c r="G11" s="29"/>
      <c r="H11" s="29"/>
      <c r="I11" s="54"/>
    </row>
    <row r="12" spans="1:8" ht="14.25">
      <c r="A12" s="22" t="s">
        <v>286</v>
      </c>
      <c r="G12" s="29"/>
      <c r="H12" s="29"/>
    </row>
    <row r="13" spans="7:8" ht="14.25">
      <c r="G13" s="55"/>
      <c r="H13" s="29"/>
    </row>
  </sheetData>
  <mergeCells count="1">
    <mergeCell ref="A7:G7"/>
  </mergeCells>
  <printOptions/>
  <pageMargins left="0.7" right="0.7" top="0.75" bottom="0.75" header="0.5118055555555555" footer="0.511805555555555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luiza.grys</dc:creator>
  <cp:keywords/>
  <dc:description/>
  <cp:lastModifiedBy>grazyna.czarnecka</cp:lastModifiedBy>
  <cp:lastPrinted>2013-03-27T08:36:22Z</cp:lastPrinted>
  <dcterms:created xsi:type="dcterms:W3CDTF">2013-03-25T10:38:20Z</dcterms:created>
  <dcterms:modified xsi:type="dcterms:W3CDTF">2013-04-02T11:29:48Z</dcterms:modified>
  <cp:category/>
  <cp:version/>
  <cp:contentType/>
  <cp:contentStatus/>
</cp:coreProperties>
</file>