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pakiety 1-3" sheetId="1" r:id="rId1"/>
    <sheet name="pakiety 4-5" sheetId="2" r:id="rId2"/>
    <sheet name="pakiety 6-7" sheetId="3" r:id="rId3"/>
  </sheets>
  <definedNames/>
  <calcPr fullCalcOnLoad="1"/>
</workbook>
</file>

<file path=xl/sharedStrings.xml><?xml version="1.0" encoding="utf-8"?>
<sst xmlns="http://schemas.openxmlformats.org/spreadsheetml/2006/main" count="190" uniqueCount="94">
  <si>
    <t>CPV 33.14.11.21-4</t>
  </si>
  <si>
    <t>NICI WCHŁANIALNE 1</t>
  </si>
  <si>
    <t>Nić wchłanialna z wtopioną igłą-nić zbudowana z syntetycznego plecionego polimeru kwasu glikolowego- zawartość kwasu glikolowego w polimerze min.</t>
  </si>
  <si>
    <t xml:space="preserve">90%, okres podtrzymywania tkanek 30-35 dni, okres całkowitego wchłonięcia masy szwu 50-75 dni po zaimplantowaniu lub szew syntetyczny, </t>
  </si>
  <si>
    <t xml:space="preserve">pleciony, wykonany z glikolidu i laktydu,powlekane mieszanką kopolimeru kaprolaktono-glikolidu i laktydu stearylowo-wapniowego o podtrzymywaniu tkankowym </t>
  </si>
  <si>
    <t>80% po 14 dniach i 30% po 21 dniach o okresie wchłoniecia masy szwu 56-70 dni</t>
  </si>
  <si>
    <t>Lp</t>
  </si>
  <si>
    <t>Kod</t>
  </si>
  <si>
    <t>Nazwa materiału</t>
  </si>
  <si>
    <t>Rozmiar USP</t>
  </si>
  <si>
    <t>Opis parametrów igły</t>
  </si>
  <si>
    <t>Dł nitki</t>
  </si>
  <si>
    <t>Ilość sasz.</t>
  </si>
  <si>
    <t>Ilość w op. sasz.</t>
  </si>
  <si>
    <t>Cena za sasz. netto</t>
  </si>
  <si>
    <t>Vat%</t>
  </si>
  <si>
    <t>Cena za sasz.brutto</t>
  </si>
  <si>
    <t>Wartość netto</t>
  </si>
  <si>
    <t>Wartość brutto</t>
  </si>
  <si>
    <t>48mm 1/2 koła okrągła okrągła wzmocniona</t>
  </si>
  <si>
    <t>90cm</t>
  </si>
  <si>
    <t>48mm 1/2 koła okrągła odwrotnie tnąca</t>
  </si>
  <si>
    <t>65mm 3/8 koła lub 1/2 koła okrągła tępa</t>
  </si>
  <si>
    <t>100cm</t>
  </si>
  <si>
    <t>31mm 1/2 koła okrągła tnąca tapercut</t>
  </si>
  <si>
    <t>75cm</t>
  </si>
  <si>
    <t>2/0</t>
  </si>
  <si>
    <t>31mm 1/2 koła okrągła</t>
  </si>
  <si>
    <t>3/0</t>
  </si>
  <si>
    <t xml:space="preserve">26mm 1/2 koła okrągła </t>
  </si>
  <si>
    <t>Razem</t>
  </si>
  <si>
    <t>NICI WCHŁANIALNE 2</t>
  </si>
  <si>
    <t xml:space="preserve">Szew wchłanialny z wtopioną igłą- nić zbudowana z syntetycznego plecionego polimeru kwasu glikolowego- zawartość kwasu glikolowego w polimerze </t>
  </si>
  <si>
    <t>min. 90%, okres podtrzymywania tkanek 10-14 dni, okres całkowitego wchłonięcia masy szwu 35-45 dni po zaimplantowaniu</t>
  </si>
  <si>
    <t>Ilość w op. saszetek</t>
  </si>
  <si>
    <t>cena za sasz. brutto</t>
  </si>
  <si>
    <t>36mm 1/2 koła okrągła tnąca tapercut</t>
  </si>
  <si>
    <t>22mm lub 26mm  1/2 koła okrągła</t>
  </si>
  <si>
    <t>75 cm</t>
  </si>
  <si>
    <t xml:space="preserve">NICI WCHŁANIALNE 3 </t>
  </si>
  <si>
    <t xml:space="preserve">okres całkowitego wchłonięcia masy szwu 90-120 dni po zaimplantowaniu lub szew monofilamentowy, syntetyczny wchłanialny, </t>
  </si>
  <si>
    <t>wykonany z mieszanki glikolidu, dioksanonu oraz węglanu trimetylenu o podtrzymywaniu tkankowym 75% po 2 tygodniach o okresie  wchłonięcia</t>
  </si>
  <si>
    <t>masy szwu 90-110 dni</t>
  </si>
  <si>
    <t>Cena za sasz. brutto</t>
  </si>
  <si>
    <t>4/0</t>
  </si>
  <si>
    <t>26mm 3/8 koła okrągła odwrotnie tnąca kosmetyczna</t>
  </si>
  <si>
    <t>70cm-75cm</t>
  </si>
  <si>
    <t>Nici wchłanialne 4</t>
  </si>
  <si>
    <t>Nić wchłanialna z wtopioną igłą - nić monofilamentowa wykonana z poliglikonatu</t>
  </si>
  <si>
    <t>minimalny okres podtrzymywania tkanek 42 dni, okres całkowitego wchłonięcia masy szwu 160-190 dni po zaimplantowaniu</t>
  </si>
  <si>
    <t>cena za sasz.brutto</t>
  </si>
  <si>
    <t>26mm 1/2 koła okrągła</t>
  </si>
  <si>
    <t>NICI NIEWCHŁANIALNE 1</t>
  </si>
  <si>
    <t xml:space="preserve">Nić niewchłanialna z wtopioną igłą - nić zbudowana z  monofilamentowego syntetycznego poliamidu lub nić zbudowana </t>
  </si>
  <si>
    <t>z długołańcuchowych polimerów alifatycznych</t>
  </si>
  <si>
    <t>Ilość w op. Sasz.</t>
  </si>
  <si>
    <t>Wartość  netto</t>
  </si>
  <si>
    <t xml:space="preserve">40mm 1/2 koła okrągła </t>
  </si>
  <si>
    <t xml:space="preserve">30mm 3/8 koła odwrotnie tnąca </t>
  </si>
  <si>
    <t xml:space="preserve">26mm 3/8 koła odwrotnie tnąca </t>
  </si>
  <si>
    <t>45cm</t>
  </si>
  <si>
    <t xml:space="preserve">19mm 3/8 koła odwrotnie tnąca </t>
  </si>
  <si>
    <t>60mm okrągła prosta podwójna</t>
  </si>
  <si>
    <t>Materiały hemostatyczne 1</t>
  </si>
  <si>
    <t>opis produktu</t>
  </si>
  <si>
    <t>nazwa nr katalogowy,producent</t>
  </si>
  <si>
    <t>jm</t>
  </si>
  <si>
    <t>Ilość</t>
  </si>
  <si>
    <t>Cena netto</t>
  </si>
  <si>
    <t>Cena brutto</t>
  </si>
  <si>
    <t>CPV</t>
  </si>
  <si>
    <t xml:space="preserve">Sterylny wchłanialny proszek hemostatyczny do tamowania krwawień włośniczkowych z uszkodzonych narządów miąższowych i tkanek o działaniu natychmiastowym, a pełna hemostaza jest osiągana po ok.. 2 min.  u dzieci. Opakowanie 2g </t>
  </si>
  <si>
    <t>szt</t>
  </si>
  <si>
    <t>33.14.11.27-6</t>
  </si>
  <si>
    <t>Materiały hemostatyczne 2</t>
  </si>
  <si>
    <t>Miejscowo wchłanialny, sterylny, płaski opatrunek hemostatyczny o działaniu natychmiastowym, całkowite zatamowanie krwawienia osiągane jest po kilku minutach. Opatrunek przeznaczony do hamowania krwawienia włośniczkowego jak i hamowania krwawień z wąskich naczyń krwionośnych w przypadku gdy inne metody hemostazy nie są skuteczne.</t>
  </si>
  <si>
    <t>rozm. 125mm x 50mm</t>
  </si>
  <si>
    <t>rozm. 75mm x 50mm</t>
  </si>
  <si>
    <t>PAKIET 2</t>
  </si>
  <si>
    <t>PAKIET 3</t>
  </si>
  <si>
    <t>PAKIET 1</t>
  </si>
  <si>
    <t>załącznik 3.1 do siwz</t>
  </si>
  <si>
    <t>załącznik 3.2 do siwz</t>
  </si>
  <si>
    <t>załącznik 3.3 do siwz</t>
  </si>
  <si>
    <t>Nić wchłanialna z wtopioną igłą- nić zbudowana z syntetycznego monofilamentowego poliglekapronu, okres podtrzymywania tkanek min. 21 dni,</t>
  </si>
  <si>
    <t>VAT</t>
  </si>
  <si>
    <t>załącznik 3.5 do siwz</t>
  </si>
  <si>
    <t>załącznik 3.4 do siwz</t>
  </si>
  <si>
    <t>PAKIET 6</t>
  </si>
  <si>
    <t>PAKIET 7</t>
  </si>
  <si>
    <t>załącznik 3.6 do siwz</t>
  </si>
  <si>
    <t>załącznik 3.7 do siwz</t>
  </si>
  <si>
    <t>PAKIET 5</t>
  </si>
  <si>
    <t>PAKIET 4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</si>
</sst>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</numFmts>
  <fonts count="11">
    <font>
      <sz val="10"/>
      <name val="Arial"/>
      <family val="2"/>
    </font>
    <font>
      <sz val="10"/>
      <name val="Arial P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1"/>
      <color indexed="10"/>
      <name val="Tahoma"/>
      <family val="2"/>
    </font>
    <font>
      <sz val="11"/>
      <color indexed="8"/>
      <name val="Tahoma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4" fontId="5" fillId="0" borderId="0" xfId="17" applyNumberFormat="1" applyFont="1" applyBorder="1" applyAlignment="1">
      <alignment horizontal="right"/>
      <protection/>
    </xf>
    <xf numFmtId="0" fontId="4" fillId="0" borderId="0" xfId="0" applyFont="1" applyAlignment="1">
      <alignment/>
    </xf>
    <xf numFmtId="4" fontId="6" fillId="0" borderId="0" xfId="17" applyNumberFormat="1" applyFont="1" applyBorder="1" applyAlignment="1">
      <alignment horizontal="right"/>
      <protection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1" xfId="0" applyBorder="1" applyAlignment="1">
      <alignment/>
    </xf>
    <xf numFmtId="2" fontId="0" fillId="0" borderId="0" xfId="0" applyNumberFormat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2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1" fontId="0" fillId="0" borderId="0" xfId="19" applyNumberFormat="1" applyFont="1" applyFill="1" applyBorder="1" applyAlignment="1" applyProtection="1">
      <alignment horizontal="center" wrapText="1"/>
      <protection/>
    </xf>
    <xf numFmtId="2" fontId="0" fillId="0" borderId="0" xfId="19" applyNumberFormat="1" applyFont="1" applyFill="1" applyBorder="1" applyAlignment="1" applyProtection="1">
      <alignment horizontal="center" wrapText="1"/>
      <protection/>
    </xf>
    <xf numFmtId="1" fontId="4" fillId="0" borderId="0" xfId="19" applyNumberFormat="1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2" fontId="0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1" xfId="0" applyFont="1" applyBorder="1" applyAlignment="1">
      <alignment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2" fontId="0" fillId="0" borderId="3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2" fontId="0" fillId="0" borderId="5" xfId="0" applyNumberFormat="1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" fontId="0" fillId="0" borderId="7" xfId="0" applyNumberFormat="1" applyFont="1" applyFill="1" applyBorder="1" applyAlignment="1">
      <alignment horizontal="center"/>
    </xf>
    <xf numFmtId="2" fontId="0" fillId="0" borderId="7" xfId="0" applyNumberFormat="1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/>
    </xf>
    <xf numFmtId="1" fontId="0" fillId="0" borderId="8" xfId="0" applyNumberFormat="1" applyFont="1" applyFill="1" applyBorder="1" applyAlignment="1">
      <alignment horizontal="center"/>
    </xf>
    <xf numFmtId="2" fontId="0" fillId="0" borderId="8" xfId="0" applyNumberFormat="1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5" xfId="0" applyFont="1" applyBorder="1" applyAlignment="1">
      <alignment wrapText="1"/>
    </xf>
    <xf numFmtId="2" fontId="0" fillId="0" borderId="5" xfId="0" applyNumberForma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Border="1" applyAlignment="1">
      <alignment/>
    </xf>
    <xf numFmtId="2" fontId="0" fillId="0" borderId="7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 wrapText="1"/>
    </xf>
    <xf numFmtId="0" fontId="0" fillId="0" borderId="3" xfId="0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0" fillId="0" borderId="0" xfId="0" applyFont="1" applyAlignment="1">
      <alignment/>
    </xf>
    <xf numFmtId="2" fontId="0" fillId="0" borderId="12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1" fontId="3" fillId="0" borderId="12" xfId="0" applyNumberFormat="1" applyFont="1" applyFill="1" applyBorder="1" applyAlignment="1">
      <alignment horizontal="center"/>
    </xf>
    <xf numFmtId="9" fontId="3" fillId="0" borderId="12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9" fontId="3" fillId="0" borderId="13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0" fontId="3" fillId="0" borderId="18" xfId="0" applyFont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9" fontId="3" fillId="0" borderId="12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left"/>
    </xf>
    <xf numFmtId="4" fontId="3" fillId="0" borderId="12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2" fontId="3" fillId="0" borderId="12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/>
    </xf>
    <xf numFmtId="1" fontId="0" fillId="0" borderId="1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wrapText="1"/>
    </xf>
    <xf numFmtId="1" fontId="0" fillId="0" borderId="22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Fill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0" borderId="11" xfId="0" applyFont="1" applyFill="1" applyBorder="1" applyAlignment="1">
      <alignment horizontal="center" wrapText="1"/>
    </xf>
    <xf numFmtId="2" fontId="0" fillId="0" borderId="11" xfId="0" applyNumberFormat="1" applyFont="1" applyFill="1" applyBorder="1" applyAlignment="1">
      <alignment horizontal="center" wrapText="1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4" fontId="3" fillId="0" borderId="12" xfId="0" applyNumberFormat="1" applyFont="1" applyFill="1" applyBorder="1" applyAlignment="1">
      <alignment horizontal="right" wrapText="1"/>
    </xf>
    <xf numFmtId="4" fontId="3" fillId="0" borderId="12" xfId="0" applyNumberFormat="1" applyFont="1" applyBorder="1" applyAlignment="1">
      <alignment/>
    </xf>
    <xf numFmtId="1" fontId="0" fillId="0" borderId="11" xfId="0" applyNumberFormat="1" applyFont="1" applyFill="1" applyBorder="1" applyAlignment="1">
      <alignment horizontal="center" wrapText="1"/>
    </xf>
    <xf numFmtId="1" fontId="0" fillId="0" borderId="3" xfId="0" applyNumberFormat="1" applyFont="1" applyFill="1" applyBorder="1" applyAlignment="1">
      <alignment horizontal="center" wrapText="1"/>
    </xf>
    <xf numFmtId="9" fontId="0" fillId="0" borderId="24" xfId="0" applyNumberFormat="1" applyFont="1" applyFill="1" applyBorder="1" applyAlignment="1">
      <alignment horizontal="center" wrapText="1"/>
    </xf>
    <xf numFmtId="9" fontId="0" fillId="0" borderId="12" xfId="0" applyNumberFormat="1" applyFont="1" applyBorder="1" applyAlignment="1">
      <alignment horizontal="center"/>
    </xf>
    <xf numFmtId="9" fontId="0" fillId="0" borderId="4" xfId="0" applyNumberFormat="1" applyFont="1" applyFill="1" applyBorder="1" applyAlignment="1">
      <alignment horizontal="center" wrapText="1"/>
    </xf>
    <xf numFmtId="9" fontId="0" fillId="0" borderId="6" xfId="0" applyNumberFormat="1" applyFont="1" applyFill="1" applyBorder="1" applyAlignment="1">
      <alignment horizontal="center" wrapText="1"/>
    </xf>
    <xf numFmtId="9" fontId="0" fillId="0" borderId="5" xfId="0" applyNumberFormat="1" applyFont="1" applyFill="1" applyBorder="1" applyAlignment="1">
      <alignment horizontal="center"/>
    </xf>
    <xf numFmtId="9" fontId="0" fillId="0" borderId="5" xfId="0" applyNumberFormat="1" applyBorder="1" applyAlignment="1">
      <alignment/>
    </xf>
    <xf numFmtId="0" fontId="0" fillId="0" borderId="5" xfId="0" applyFont="1" applyBorder="1" applyAlignment="1">
      <alignment/>
    </xf>
    <xf numFmtId="2" fontId="0" fillId="0" borderId="5" xfId="0" applyNumberFormat="1" applyFont="1" applyBorder="1" applyAlignment="1">
      <alignment/>
    </xf>
    <xf numFmtId="9" fontId="0" fillId="0" borderId="5" xfId="0" applyNumberFormat="1" applyFont="1" applyBorder="1" applyAlignment="1">
      <alignment/>
    </xf>
    <xf numFmtId="4" fontId="0" fillId="0" borderId="12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0" fontId="0" fillId="0" borderId="7" xfId="0" applyFont="1" applyBorder="1" applyAlignment="1">
      <alignment/>
    </xf>
    <xf numFmtId="2" fontId="0" fillId="0" borderId="7" xfId="0" applyNumberFormat="1" applyFont="1" applyBorder="1" applyAlignment="1">
      <alignment/>
    </xf>
    <xf numFmtId="0" fontId="0" fillId="0" borderId="15" xfId="0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right"/>
    </xf>
    <xf numFmtId="2" fontId="0" fillId="0" borderId="12" xfId="0" applyNumberFormat="1" applyFont="1" applyBorder="1" applyAlignment="1">
      <alignment/>
    </xf>
    <xf numFmtId="2" fontId="0" fillId="0" borderId="12" xfId="0" applyNumberFormat="1" applyBorder="1" applyAlignment="1">
      <alignment/>
    </xf>
  </cellXfs>
  <cellStyles count="7">
    <cellStyle name="Normal" xfId="0"/>
    <cellStyle name="Comma" xfId="15"/>
    <cellStyle name="Comma [0]" xfId="16"/>
    <cellStyle name="Normal_PROF_EES_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4"/>
  <sheetViews>
    <sheetView tabSelected="1" zoomScale="75" zoomScaleNormal="75" workbookViewId="0" topLeftCell="A7">
      <selection activeCell="I27" sqref="I27:J28"/>
    </sheetView>
  </sheetViews>
  <sheetFormatPr defaultColWidth="9.140625" defaultRowHeight="12.75"/>
  <cols>
    <col min="1" max="1" width="4.00390625" style="0" customWidth="1"/>
    <col min="2" max="2" width="10.7109375" style="0" customWidth="1"/>
    <col min="3" max="3" width="15.00390625" style="0" customWidth="1"/>
    <col min="4" max="4" width="8.28125" style="0" customWidth="1"/>
    <col min="5" max="5" width="34.8515625" style="0" customWidth="1"/>
    <col min="6" max="6" width="13.140625" style="0" customWidth="1"/>
    <col min="7" max="7" width="7.57421875" style="0" customWidth="1"/>
    <col min="8" max="9" width="7.8515625" style="0" customWidth="1"/>
    <col min="10" max="10" width="5.7109375" style="0" customWidth="1"/>
    <col min="11" max="11" width="9.28125" style="0" customWidth="1"/>
    <col min="12" max="12" width="11.00390625" style="0" customWidth="1"/>
    <col min="13" max="16" width="9.57421875" style="0" customWidth="1"/>
  </cols>
  <sheetData>
    <row r="1" ht="12.75">
      <c r="I1" s="83" t="s">
        <v>81</v>
      </c>
    </row>
    <row r="2" ht="12.75">
      <c r="E2" t="s">
        <v>0</v>
      </c>
    </row>
    <row r="3" spans="2:12" ht="14.25" customHeight="1">
      <c r="B3" s="1" t="s">
        <v>80</v>
      </c>
      <c r="E3" s="1"/>
      <c r="I3" s="2"/>
      <c r="J3" s="2"/>
      <c r="K3" s="2"/>
      <c r="L3" s="2"/>
    </row>
    <row r="4" ht="24" customHeight="1">
      <c r="E4" s="1" t="s">
        <v>1</v>
      </c>
    </row>
    <row r="5" spans="1:24" ht="12.75">
      <c r="A5" s="3"/>
      <c r="B5" s="4" t="s">
        <v>2</v>
      </c>
      <c r="C5" s="4"/>
      <c r="D5" s="4"/>
      <c r="E5" s="5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3"/>
      <c r="T5" s="3"/>
      <c r="U5" s="3"/>
      <c r="V5" s="3"/>
      <c r="W5" s="3"/>
      <c r="X5" s="3"/>
    </row>
    <row r="6" spans="1:24" ht="12.75">
      <c r="A6" s="3"/>
      <c r="B6" s="4" t="s">
        <v>3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3"/>
      <c r="T6" s="3"/>
      <c r="U6" s="3"/>
      <c r="V6" s="3"/>
      <c r="W6" s="3"/>
      <c r="X6" s="3"/>
    </row>
    <row r="7" spans="1:24" ht="12.75">
      <c r="A7" s="3"/>
      <c r="B7" s="4" t="s">
        <v>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3"/>
      <c r="T7" s="3"/>
      <c r="U7" s="3"/>
      <c r="V7" s="3"/>
      <c r="W7" s="3"/>
      <c r="X7" s="3"/>
    </row>
    <row r="8" spans="1:24" ht="12.75">
      <c r="A8" s="3"/>
      <c r="B8" s="4" t="s">
        <v>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3"/>
      <c r="T8" s="3"/>
      <c r="U8" s="3"/>
      <c r="V8" s="3"/>
      <c r="W8" s="3"/>
      <c r="X8" s="3"/>
    </row>
    <row r="9" spans="1:24" ht="12.7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3"/>
      <c r="T9" s="3"/>
      <c r="U9" s="3"/>
      <c r="V9" s="3"/>
      <c r="W9" s="3"/>
      <c r="X9" s="3"/>
    </row>
    <row r="10" spans="1:18" ht="34.5">
      <c r="A10" s="93" t="s">
        <v>6</v>
      </c>
      <c r="B10" s="93" t="s">
        <v>7</v>
      </c>
      <c r="C10" s="93" t="s">
        <v>8</v>
      </c>
      <c r="D10" s="93" t="s">
        <v>9</v>
      </c>
      <c r="E10" s="93" t="s">
        <v>10</v>
      </c>
      <c r="F10" s="93" t="s">
        <v>11</v>
      </c>
      <c r="G10" s="93" t="s">
        <v>12</v>
      </c>
      <c r="H10" s="93" t="s">
        <v>13</v>
      </c>
      <c r="I10" s="93" t="s">
        <v>14</v>
      </c>
      <c r="J10" s="93" t="s">
        <v>15</v>
      </c>
      <c r="K10" s="93" t="s">
        <v>16</v>
      </c>
      <c r="L10" s="93" t="s">
        <v>17</v>
      </c>
      <c r="M10" s="93" t="s">
        <v>18</v>
      </c>
      <c r="N10" s="6"/>
      <c r="O10" s="6"/>
      <c r="P10" s="7"/>
      <c r="Q10" s="8"/>
      <c r="R10" s="3"/>
    </row>
    <row r="11" spans="1:22" ht="26.25">
      <c r="A11" s="94">
        <v>1</v>
      </c>
      <c r="B11" s="94"/>
      <c r="C11" s="94"/>
      <c r="D11" s="94">
        <v>2</v>
      </c>
      <c r="E11" s="95" t="s">
        <v>19</v>
      </c>
      <c r="F11" s="89" t="s">
        <v>20</v>
      </c>
      <c r="G11" s="96">
        <v>1944</v>
      </c>
      <c r="H11" s="89"/>
      <c r="I11" s="85"/>
      <c r="J11" s="97"/>
      <c r="K11" s="86">
        <f>(I11*J11)+I11</f>
        <v>0</v>
      </c>
      <c r="L11" s="86">
        <f>G11*I11</f>
        <v>0</v>
      </c>
      <c r="M11" s="86">
        <f>(L11*J11)+L11</f>
        <v>0</v>
      </c>
      <c r="N11" s="9"/>
      <c r="O11" s="9"/>
      <c r="P11" s="10"/>
      <c r="Q11" s="11"/>
      <c r="R11" s="3"/>
      <c r="V11" s="12"/>
    </row>
    <row r="12" spans="1:22" ht="13.5">
      <c r="A12" s="94">
        <v>2</v>
      </c>
      <c r="B12" s="94"/>
      <c r="C12" s="94"/>
      <c r="D12" s="94">
        <v>2</v>
      </c>
      <c r="E12" s="95" t="s">
        <v>21</v>
      </c>
      <c r="F12" s="89" t="s">
        <v>20</v>
      </c>
      <c r="G12" s="96">
        <v>636</v>
      </c>
      <c r="H12" s="89"/>
      <c r="I12" s="85"/>
      <c r="J12" s="97"/>
      <c r="K12" s="86">
        <f>(I12*J12)+I12</f>
        <v>0</v>
      </c>
      <c r="L12" s="86">
        <f>G12*I12</f>
        <v>0</v>
      </c>
      <c r="M12" s="86">
        <f aca="true" t="shared" si="0" ref="M12:M17">(L12*J12)+L12</f>
        <v>0</v>
      </c>
      <c r="N12" s="9"/>
      <c r="O12" s="9"/>
      <c r="P12" s="10"/>
      <c r="Q12" s="11"/>
      <c r="R12" s="3"/>
      <c r="V12" s="12"/>
    </row>
    <row r="13" spans="1:22" ht="13.5">
      <c r="A13" s="94">
        <v>3</v>
      </c>
      <c r="B13" s="94"/>
      <c r="C13" s="94"/>
      <c r="D13" s="94">
        <v>1</v>
      </c>
      <c r="E13" s="95" t="s">
        <v>22</v>
      </c>
      <c r="F13" s="89" t="s">
        <v>23</v>
      </c>
      <c r="G13" s="96">
        <v>24</v>
      </c>
      <c r="H13" s="89"/>
      <c r="I13" s="85"/>
      <c r="J13" s="97"/>
      <c r="K13" s="86">
        <f>(I13*J13)+I13</f>
        <v>0</v>
      </c>
      <c r="L13" s="86">
        <f>G13*I13</f>
        <v>0</v>
      </c>
      <c r="M13" s="86">
        <f t="shared" si="0"/>
        <v>0</v>
      </c>
      <c r="N13" s="9"/>
      <c r="O13" s="9"/>
      <c r="P13" s="10"/>
      <c r="Q13" s="11"/>
      <c r="R13" s="3"/>
      <c r="V13" s="12"/>
    </row>
    <row r="14" spans="1:22" ht="12.75" customHeight="1">
      <c r="A14" s="94">
        <v>4</v>
      </c>
      <c r="B14" s="94"/>
      <c r="C14" s="94"/>
      <c r="D14" s="94">
        <v>1</v>
      </c>
      <c r="E14" s="95" t="s">
        <v>24</v>
      </c>
      <c r="F14" s="89" t="s">
        <v>25</v>
      </c>
      <c r="G14" s="96">
        <v>120</v>
      </c>
      <c r="H14" s="89"/>
      <c r="I14" s="85"/>
      <c r="J14" s="97"/>
      <c r="K14" s="86">
        <f>(I14*J14)+I14</f>
        <v>0</v>
      </c>
      <c r="L14" s="86">
        <f>G14*I14</f>
        <v>0</v>
      </c>
      <c r="M14" s="86">
        <f t="shared" si="0"/>
        <v>0</v>
      </c>
      <c r="N14" s="9"/>
      <c r="O14" s="9"/>
      <c r="P14" s="10"/>
      <c r="Q14" s="11"/>
      <c r="R14" s="3"/>
      <c r="V14" s="12"/>
    </row>
    <row r="15" spans="1:18" ht="15" customHeight="1">
      <c r="A15" s="94">
        <v>5</v>
      </c>
      <c r="B15" s="94"/>
      <c r="C15" s="94"/>
      <c r="D15" s="94" t="s">
        <v>26</v>
      </c>
      <c r="E15" s="94" t="s">
        <v>27</v>
      </c>
      <c r="F15" s="89" t="s">
        <v>25</v>
      </c>
      <c r="G15" s="96">
        <v>768</v>
      </c>
      <c r="H15" s="89"/>
      <c r="I15" s="85"/>
      <c r="J15" s="97"/>
      <c r="K15" s="86">
        <f>(I15*J15)+I15</f>
        <v>0</v>
      </c>
      <c r="L15" s="86">
        <f>G15*I15</f>
        <v>0</v>
      </c>
      <c r="M15" s="86">
        <f t="shared" si="0"/>
        <v>0</v>
      </c>
      <c r="N15" s="9"/>
      <c r="O15" s="9"/>
      <c r="P15" s="10"/>
      <c r="Q15" s="13"/>
      <c r="R15" s="3"/>
    </row>
    <row r="16" spans="1:18" ht="15" customHeight="1">
      <c r="A16" s="94">
        <v>6</v>
      </c>
      <c r="B16" s="94"/>
      <c r="C16" s="98"/>
      <c r="D16" s="98" t="s">
        <v>28</v>
      </c>
      <c r="E16" s="98" t="s">
        <v>29</v>
      </c>
      <c r="F16" s="99" t="s">
        <v>25</v>
      </c>
      <c r="G16" s="100">
        <v>660</v>
      </c>
      <c r="H16" s="99"/>
      <c r="I16" s="101"/>
      <c r="J16" s="102"/>
      <c r="K16" s="90">
        <f>(I16*J16)+I16</f>
        <v>0</v>
      </c>
      <c r="L16" s="86">
        <f>G16*I16</f>
        <v>0</v>
      </c>
      <c r="M16" s="86">
        <f t="shared" si="0"/>
        <v>0</v>
      </c>
      <c r="N16" s="9"/>
      <c r="O16" s="9"/>
      <c r="P16" s="10"/>
      <c r="Q16" s="13"/>
      <c r="R16" s="3"/>
    </row>
    <row r="17" spans="1:18" ht="15" customHeight="1">
      <c r="A17" s="110"/>
      <c r="B17" s="111" t="s">
        <v>30</v>
      </c>
      <c r="C17" s="105"/>
      <c r="D17" s="105"/>
      <c r="E17" s="105"/>
      <c r="F17" s="106"/>
      <c r="G17" s="107"/>
      <c r="H17" s="106"/>
      <c r="I17" s="108"/>
      <c r="J17" s="106"/>
      <c r="K17" s="109"/>
      <c r="L17" s="91">
        <f>SUM(L11:L16)</f>
        <v>0</v>
      </c>
      <c r="M17" s="92">
        <f>SUM(M11:M16)</f>
        <v>0</v>
      </c>
      <c r="N17" s="9"/>
      <c r="O17" s="9"/>
      <c r="P17" s="10"/>
      <c r="Q17" s="13"/>
      <c r="R17" s="3"/>
    </row>
    <row r="18" spans="1:18" ht="15" customHeight="1">
      <c r="A18" s="14"/>
      <c r="B18" s="14"/>
      <c r="C18" s="14"/>
      <c r="D18" s="14"/>
      <c r="E18" s="14"/>
      <c r="F18" s="16"/>
      <c r="G18" s="87"/>
      <c r="H18" s="16"/>
      <c r="I18" s="88"/>
      <c r="J18" s="16"/>
      <c r="K18" s="103" t="s">
        <v>85</v>
      </c>
      <c r="L18" s="86">
        <f>M17-L17</f>
        <v>0</v>
      </c>
      <c r="M18" s="88"/>
      <c r="N18" s="9"/>
      <c r="O18" s="9"/>
      <c r="P18" s="10"/>
      <c r="Q18" s="13"/>
      <c r="R18" s="3"/>
    </row>
    <row r="19" spans="1:18" ht="15" customHeight="1">
      <c r="A19" s="14"/>
      <c r="B19" s="14"/>
      <c r="C19" s="14"/>
      <c r="D19" s="14"/>
      <c r="E19" s="14"/>
      <c r="F19" s="14"/>
      <c r="G19" s="15"/>
      <c r="H19" s="14"/>
      <c r="I19" s="9"/>
      <c r="J19" s="14"/>
      <c r="K19" s="14"/>
      <c r="L19" s="9"/>
      <c r="M19" s="9"/>
      <c r="N19" s="9"/>
      <c r="O19" s="9"/>
      <c r="P19" s="10"/>
      <c r="Q19" s="13"/>
      <c r="R19" s="3"/>
    </row>
    <row r="20" spans="1:18" ht="15" customHeight="1">
      <c r="A20" s="14"/>
      <c r="B20" s="14"/>
      <c r="C20" s="14"/>
      <c r="D20" s="14"/>
      <c r="E20" s="14"/>
      <c r="F20" s="14"/>
      <c r="G20" s="15"/>
      <c r="H20" s="14"/>
      <c r="I20" s="9"/>
      <c r="J20" s="14"/>
      <c r="K20" s="14"/>
      <c r="L20" s="9"/>
      <c r="M20" s="9"/>
      <c r="N20" s="9"/>
      <c r="O20" s="9"/>
      <c r="P20" s="10"/>
      <c r="Q20" s="13"/>
      <c r="R20" s="3"/>
    </row>
    <row r="21" spans="1:18" ht="17.25" customHeight="1">
      <c r="A21" s="14"/>
      <c r="B21" s="16"/>
      <c r="C21" s="3"/>
      <c r="D21" s="3"/>
      <c r="E21" s="3"/>
      <c r="F21" s="3"/>
      <c r="G21" s="3"/>
      <c r="H21" s="3"/>
      <c r="I21" s="83" t="s">
        <v>82</v>
      </c>
      <c r="J21" s="3"/>
      <c r="K21" s="3"/>
      <c r="L21" s="9"/>
      <c r="M21" s="17"/>
      <c r="N21" s="17"/>
      <c r="O21" s="17"/>
      <c r="P21" s="17"/>
      <c r="Q21" s="3"/>
      <c r="R21" s="3"/>
    </row>
    <row r="22" spans="1:18" ht="17.25" customHeight="1">
      <c r="A22" s="14"/>
      <c r="B22" s="18" t="s">
        <v>78</v>
      </c>
      <c r="C22" s="3"/>
      <c r="D22" s="3"/>
      <c r="E22" s="19" t="s">
        <v>31</v>
      </c>
      <c r="F22" s="3" t="s">
        <v>0</v>
      </c>
      <c r="G22" s="3"/>
      <c r="H22" s="3"/>
      <c r="I22" s="3"/>
      <c r="J22" s="3"/>
      <c r="K22" s="3"/>
      <c r="L22" s="9"/>
      <c r="M22" s="17"/>
      <c r="N22" s="17"/>
      <c r="O22" s="17"/>
      <c r="P22" s="17"/>
      <c r="Q22" s="3"/>
      <c r="R22" s="3"/>
    </row>
    <row r="23" spans="1:18" ht="17.25" customHeight="1">
      <c r="A23" s="14"/>
      <c r="B23" s="16"/>
      <c r="C23" s="3"/>
      <c r="D23" s="3"/>
      <c r="E23" s="3"/>
      <c r="F23" s="3"/>
      <c r="G23" s="3"/>
      <c r="H23" s="3"/>
      <c r="I23" s="3"/>
      <c r="J23" s="3"/>
      <c r="K23" s="3"/>
      <c r="L23" s="9"/>
      <c r="M23" s="17"/>
      <c r="N23" s="17"/>
      <c r="O23" s="17"/>
      <c r="P23" s="17"/>
      <c r="Q23" s="3"/>
      <c r="R23" s="3"/>
    </row>
    <row r="24" spans="1:18" ht="12.75">
      <c r="A24" s="14"/>
      <c r="B24" s="3" t="s">
        <v>32</v>
      </c>
      <c r="C24" s="3"/>
      <c r="D24" s="3"/>
      <c r="E24" s="3"/>
      <c r="F24" s="3"/>
      <c r="G24" s="3"/>
      <c r="H24" s="3"/>
      <c r="I24" s="3"/>
      <c r="J24" s="3"/>
      <c r="K24" s="3"/>
      <c r="L24" s="9"/>
      <c r="M24" s="3"/>
      <c r="N24" s="3"/>
      <c r="O24" s="3"/>
      <c r="P24" s="3"/>
      <c r="Q24" s="3"/>
      <c r="R24" s="3"/>
    </row>
    <row r="25" spans="1:18" ht="12.75">
      <c r="A25" s="14"/>
      <c r="B25" s="3" t="s">
        <v>33</v>
      </c>
      <c r="C25" s="3"/>
      <c r="D25" s="3"/>
      <c r="E25" s="3"/>
      <c r="F25" s="3"/>
      <c r="G25" s="3"/>
      <c r="H25" s="3"/>
      <c r="I25" s="3"/>
      <c r="J25" s="3"/>
      <c r="K25" s="3"/>
      <c r="L25" s="9"/>
      <c r="M25" s="3"/>
      <c r="N25" s="3"/>
      <c r="O25" s="3"/>
      <c r="P25" s="3"/>
      <c r="Q25" s="3"/>
      <c r="R25" s="3"/>
    </row>
    <row r="26" spans="1:17" ht="38.25" customHeight="1">
      <c r="A26" s="94"/>
      <c r="B26" s="93" t="s">
        <v>7</v>
      </c>
      <c r="C26" s="93" t="s">
        <v>8</v>
      </c>
      <c r="D26" s="93" t="s">
        <v>9</v>
      </c>
      <c r="E26" s="93" t="s">
        <v>10</v>
      </c>
      <c r="F26" s="93" t="s">
        <v>11</v>
      </c>
      <c r="G26" s="93" t="s">
        <v>12</v>
      </c>
      <c r="H26" s="93" t="s">
        <v>34</v>
      </c>
      <c r="I26" s="93" t="s">
        <v>14</v>
      </c>
      <c r="J26" s="93" t="s">
        <v>15</v>
      </c>
      <c r="K26" s="93" t="s">
        <v>35</v>
      </c>
      <c r="L26" s="126" t="s">
        <v>17</v>
      </c>
      <c r="M26" s="93" t="s">
        <v>18</v>
      </c>
      <c r="N26" s="6"/>
      <c r="O26" s="6"/>
      <c r="P26" s="3"/>
      <c r="Q26" s="3"/>
    </row>
    <row r="27" spans="1:17" ht="15" customHeight="1">
      <c r="A27" s="94">
        <v>1</v>
      </c>
      <c r="B27" s="94"/>
      <c r="C27" s="113"/>
      <c r="D27" s="114">
        <v>1</v>
      </c>
      <c r="E27" s="114" t="s">
        <v>36</v>
      </c>
      <c r="F27" s="115" t="s">
        <v>20</v>
      </c>
      <c r="G27" s="96">
        <v>612</v>
      </c>
      <c r="H27" s="115"/>
      <c r="I27" s="116"/>
      <c r="J27" s="117"/>
      <c r="K27" s="86">
        <f>(I27*J27)+I27</f>
        <v>0</v>
      </c>
      <c r="L27" s="112">
        <f>G27*I27</f>
        <v>0</v>
      </c>
      <c r="M27" s="86">
        <f>(L27*J27)+L27</f>
        <v>0</v>
      </c>
      <c r="N27" s="21"/>
      <c r="O27" s="21"/>
      <c r="P27" s="22"/>
      <c r="Q27" s="3"/>
    </row>
    <row r="28" spans="1:17" ht="15" customHeight="1">
      <c r="A28" s="94">
        <v>2</v>
      </c>
      <c r="B28" s="94"/>
      <c r="C28" s="113"/>
      <c r="D28" s="114" t="s">
        <v>28</v>
      </c>
      <c r="E28" s="114" t="s">
        <v>37</v>
      </c>
      <c r="F28" s="115" t="s">
        <v>38</v>
      </c>
      <c r="G28" s="96">
        <v>276</v>
      </c>
      <c r="H28" s="115"/>
      <c r="I28" s="116"/>
      <c r="J28" s="117"/>
      <c r="K28" s="86">
        <f>(I28*J28)+I28</f>
        <v>0</v>
      </c>
      <c r="L28" s="112">
        <f>G28*I28</f>
        <v>0</v>
      </c>
      <c r="M28" s="86">
        <f>(L28*J28)+L28</f>
        <v>0</v>
      </c>
      <c r="N28" s="21"/>
      <c r="O28" s="21"/>
      <c r="P28" s="22"/>
      <c r="Q28" s="3"/>
    </row>
    <row r="29" spans="1:17" ht="16.5" customHeight="1">
      <c r="A29" s="94"/>
      <c r="B29" s="104" t="s">
        <v>30</v>
      </c>
      <c r="C29" s="118"/>
      <c r="D29" s="119"/>
      <c r="E29" s="119"/>
      <c r="F29" s="120"/>
      <c r="G29" s="107"/>
      <c r="H29" s="120"/>
      <c r="I29" s="121"/>
      <c r="J29" s="120"/>
      <c r="K29" s="122"/>
      <c r="L29" s="86">
        <f>SUM(L27:L28)</f>
        <v>0</v>
      </c>
      <c r="M29" s="124">
        <f>SUM(M27:M28)</f>
        <v>0</v>
      </c>
      <c r="N29" s="21"/>
      <c r="O29" s="21"/>
      <c r="P29" s="22"/>
      <c r="Q29" s="3"/>
    </row>
    <row r="30" spans="1:17" ht="16.5" customHeight="1">
      <c r="A30" s="14"/>
      <c r="B30" s="14"/>
      <c r="C30" s="23"/>
      <c r="D30" s="24"/>
      <c r="E30" s="24"/>
      <c r="F30" s="24"/>
      <c r="G30" s="15"/>
      <c r="H30" s="24"/>
      <c r="I30" s="21"/>
      <c r="J30" s="24"/>
      <c r="K30" s="103" t="s">
        <v>85</v>
      </c>
      <c r="L30" s="86">
        <f>M29-L29</f>
        <v>0</v>
      </c>
      <c r="M30" s="123"/>
      <c r="N30" s="21"/>
      <c r="O30" s="21"/>
      <c r="P30" s="22"/>
      <c r="Q30" s="3"/>
    </row>
    <row r="31" spans="1:17" ht="16.5" customHeight="1">
      <c r="A31" s="14"/>
      <c r="B31" s="14"/>
      <c r="C31" s="23"/>
      <c r="D31" s="24"/>
      <c r="E31" s="24"/>
      <c r="F31" s="24"/>
      <c r="G31" s="15"/>
      <c r="H31" s="24"/>
      <c r="I31" s="21"/>
      <c r="J31" s="24"/>
      <c r="K31" s="24"/>
      <c r="L31" s="9"/>
      <c r="M31" s="21"/>
      <c r="N31" s="21"/>
      <c r="O31" s="21"/>
      <c r="P31" s="22"/>
      <c r="Q31" s="3"/>
    </row>
    <row r="32" spans="1:17" ht="16.5" customHeight="1">
      <c r="A32" s="14"/>
      <c r="B32" s="14"/>
      <c r="C32" s="23"/>
      <c r="D32" s="24"/>
      <c r="E32" s="24"/>
      <c r="F32" s="24"/>
      <c r="G32" s="15"/>
      <c r="H32" s="24"/>
      <c r="I32" s="21"/>
      <c r="J32" s="24"/>
      <c r="K32" s="24"/>
      <c r="L32" s="9"/>
      <c r="M32" s="21"/>
      <c r="N32" s="21"/>
      <c r="O32" s="21"/>
      <c r="P32" s="22"/>
      <c r="Q32" s="3"/>
    </row>
    <row r="33" spans="1:17" ht="16.5" customHeight="1">
      <c r="A33" s="14"/>
      <c r="B33" s="14"/>
      <c r="C33" s="23"/>
      <c r="D33" s="24"/>
      <c r="E33" s="24"/>
      <c r="F33" s="24"/>
      <c r="G33" s="15"/>
      <c r="H33" s="24"/>
      <c r="I33" s="83" t="s">
        <v>83</v>
      </c>
      <c r="J33" s="24"/>
      <c r="K33" s="24"/>
      <c r="L33" s="9"/>
      <c r="M33" s="21"/>
      <c r="N33" s="21"/>
      <c r="O33" s="21"/>
      <c r="P33" s="22"/>
      <c r="Q33" s="3"/>
    </row>
    <row r="34" spans="1:17" ht="16.5" customHeight="1">
      <c r="A34" s="14"/>
      <c r="B34" s="18" t="s">
        <v>79</v>
      </c>
      <c r="C34" s="23"/>
      <c r="D34" s="24"/>
      <c r="E34" s="25" t="s">
        <v>39</v>
      </c>
      <c r="F34" s="3" t="s">
        <v>0</v>
      </c>
      <c r="G34" s="15"/>
      <c r="H34" s="24"/>
      <c r="I34" s="21"/>
      <c r="J34" s="24"/>
      <c r="K34" s="24"/>
      <c r="L34" s="9"/>
      <c r="M34" s="21"/>
      <c r="N34" s="21"/>
      <c r="O34" s="21"/>
      <c r="P34" s="22"/>
      <c r="Q34" s="3"/>
    </row>
    <row r="35" spans="1:17" ht="16.5" customHeight="1">
      <c r="A35" s="14"/>
      <c r="B35" s="14"/>
      <c r="C35" s="23"/>
      <c r="D35" s="24"/>
      <c r="E35" s="24"/>
      <c r="F35" s="24"/>
      <c r="G35" s="15"/>
      <c r="H35" s="24"/>
      <c r="I35" s="21"/>
      <c r="J35" s="24"/>
      <c r="K35" s="24"/>
      <c r="L35" s="9"/>
      <c r="M35" s="21"/>
      <c r="N35" s="21"/>
      <c r="O35" s="21"/>
      <c r="P35" s="22"/>
      <c r="Q35" s="3"/>
    </row>
    <row r="36" spans="1:17" ht="16.5" customHeight="1">
      <c r="A36" s="14"/>
      <c r="B36" s="3" t="s">
        <v>84</v>
      </c>
      <c r="C36" s="3"/>
      <c r="D36" s="3"/>
      <c r="E36" s="3"/>
      <c r="F36" s="3"/>
      <c r="G36" s="3"/>
      <c r="H36" s="3"/>
      <c r="I36" s="3"/>
      <c r="J36" s="3"/>
      <c r="K36" s="3"/>
      <c r="L36" s="9"/>
      <c r="M36" s="3"/>
      <c r="N36" s="3"/>
      <c r="O36" s="3"/>
      <c r="Q36" s="3"/>
    </row>
    <row r="37" spans="1:17" ht="16.5" customHeight="1">
      <c r="A37" s="14"/>
      <c r="B37" s="3" t="s">
        <v>40</v>
      </c>
      <c r="C37" s="3"/>
      <c r="D37" s="3"/>
      <c r="E37" s="3"/>
      <c r="F37" s="3"/>
      <c r="G37" s="3"/>
      <c r="H37" s="3"/>
      <c r="I37" s="3"/>
      <c r="J37" s="3"/>
      <c r="K37" s="3"/>
      <c r="L37" s="9"/>
      <c r="M37" s="3"/>
      <c r="N37" s="3"/>
      <c r="O37" s="3"/>
      <c r="Q37" s="3"/>
    </row>
    <row r="38" spans="1:17" ht="16.5" customHeight="1">
      <c r="A38" s="14"/>
      <c r="B38" s="3" t="s">
        <v>41</v>
      </c>
      <c r="C38" s="3"/>
      <c r="D38" s="3"/>
      <c r="E38" s="3"/>
      <c r="F38" s="3"/>
      <c r="G38" s="3"/>
      <c r="H38" s="3"/>
      <c r="I38" s="3"/>
      <c r="J38" s="3"/>
      <c r="K38" s="3"/>
      <c r="L38" s="9"/>
      <c r="M38" s="3"/>
      <c r="N38" s="3"/>
      <c r="O38" s="3"/>
      <c r="Q38" s="3"/>
    </row>
    <row r="39" spans="1:17" ht="16.5" customHeight="1">
      <c r="A39" s="14"/>
      <c r="B39" s="26" t="s">
        <v>42</v>
      </c>
      <c r="C39" s="3"/>
      <c r="D39" s="3"/>
      <c r="E39" s="3"/>
      <c r="F39" s="3"/>
      <c r="G39" s="3"/>
      <c r="H39" s="3"/>
      <c r="I39" s="3"/>
      <c r="J39" s="3"/>
      <c r="K39" s="3"/>
      <c r="L39" s="9"/>
      <c r="M39" s="3"/>
      <c r="N39" s="3"/>
      <c r="O39" s="3"/>
      <c r="Q39" s="3"/>
    </row>
    <row r="40" spans="1:17" ht="35.25" customHeight="1">
      <c r="A40" s="94"/>
      <c r="B40" s="93" t="s">
        <v>7</v>
      </c>
      <c r="C40" s="93" t="s">
        <v>8</v>
      </c>
      <c r="D40" s="93" t="s">
        <v>9</v>
      </c>
      <c r="E40" s="93" t="s">
        <v>10</v>
      </c>
      <c r="F40" s="93" t="s">
        <v>11</v>
      </c>
      <c r="G40" s="93" t="s">
        <v>12</v>
      </c>
      <c r="H40" s="93" t="s">
        <v>34</v>
      </c>
      <c r="I40" s="93" t="s">
        <v>14</v>
      </c>
      <c r="J40" s="93" t="s">
        <v>15</v>
      </c>
      <c r="K40" s="93" t="s">
        <v>43</v>
      </c>
      <c r="L40" s="126" t="s">
        <v>17</v>
      </c>
      <c r="M40" s="93" t="s">
        <v>18</v>
      </c>
      <c r="N40" s="6"/>
      <c r="O40" s="6"/>
      <c r="Q40" s="3"/>
    </row>
    <row r="41" spans="1:17" ht="24.75" customHeight="1">
      <c r="A41" s="94">
        <v>1</v>
      </c>
      <c r="B41" s="127"/>
      <c r="C41" s="94"/>
      <c r="D41" s="94" t="s">
        <v>44</v>
      </c>
      <c r="E41" s="95" t="s">
        <v>45</v>
      </c>
      <c r="F41" s="94" t="s">
        <v>46</v>
      </c>
      <c r="G41" s="128">
        <v>72</v>
      </c>
      <c r="H41" s="94"/>
      <c r="I41" s="84"/>
      <c r="J41" s="146"/>
      <c r="K41" s="86">
        <f>(I41*J41)+I41</f>
        <v>0</v>
      </c>
      <c r="L41" s="86">
        <f>G41*I41</f>
        <v>0</v>
      </c>
      <c r="M41" s="86">
        <f>(L41*J41)+L41</f>
        <v>0</v>
      </c>
      <c r="N41" s="27"/>
      <c r="O41" s="27"/>
      <c r="P41" s="9"/>
      <c r="Q41" s="3"/>
    </row>
    <row r="42" spans="1:17" ht="16.5" customHeight="1">
      <c r="A42" s="94"/>
      <c r="B42" s="129" t="s">
        <v>30</v>
      </c>
      <c r="C42" s="130"/>
      <c r="D42" s="130"/>
      <c r="E42" s="131"/>
      <c r="F42" s="130"/>
      <c r="G42" s="132"/>
      <c r="H42" s="130"/>
      <c r="I42" s="133"/>
      <c r="J42" s="134"/>
      <c r="K42" s="122"/>
      <c r="L42" s="92">
        <f>SUM(L41:L41)</f>
        <v>0</v>
      </c>
      <c r="M42" s="125">
        <f>SUM(M41:M41)</f>
        <v>0</v>
      </c>
      <c r="N42" s="27"/>
      <c r="O42" s="27"/>
      <c r="P42" s="9"/>
      <c r="Q42" s="3"/>
    </row>
    <row r="43" spans="1:17" ht="16.5" customHeight="1">
      <c r="A43" s="14"/>
      <c r="B43" s="26"/>
      <c r="C43" s="14"/>
      <c r="D43" s="14"/>
      <c r="E43" s="7"/>
      <c r="F43" s="14"/>
      <c r="G43" s="15"/>
      <c r="H43" s="14"/>
      <c r="I43" s="9"/>
      <c r="J43" s="24"/>
      <c r="K43" s="103" t="s">
        <v>85</v>
      </c>
      <c r="L43" s="86">
        <f>M42-L42</f>
        <v>0</v>
      </c>
      <c r="M43" s="123"/>
      <c r="N43" s="27"/>
      <c r="O43" s="27"/>
      <c r="P43" s="9"/>
      <c r="Q43" s="3"/>
    </row>
    <row r="44" spans="1:17" ht="16.5" customHeight="1">
      <c r="A44" s="14"/>
      <c r="B44" s="26"/>
      <c r="C44" s="14"/>
      <c r="D44" s="14"/>
      <c r="E44" s="7"/>
      <c r="F44" s="14"/>
      <c r="G44" s="15"/>
      <c r="H44" s="14"/>
      <c r="I44" s="9"/>
      <c r="J44" s="24"/>
      <c r="K44" s="24"/>
      <c r="L44" s="9"/>
      <c r="M44" s="27"/>
      <c r="N44" s="27"/>
      <c r="O44" s="27"/>
      <c r="P44" s="9"/>
      <c r="Q44" s="3"/>
    </row>
    <row r="45" spans="1:17" ht="16.5" customHeight="1">
      <c r="A45" s="14"/>
      <c r="B45" s="26"/>
      <c r="C45" s="14"/>
      <c r="D45" s="14"/>
      <c r="E45" s="7"/>
      <c r="F45" s="14"/>
      <c r="G45" s="15"/>
      <c r="H45" s="14"/>
      <c r="I45" s="9"/>
      <c r="J45" s="24"/>
      <c r="K45" s="24"/>
      <c r="L45" s="9"/>
      <c r="M45" s="27"/>
      <c r="N45" s="27"/>
      <c r="O45" s="27"/>
      <c r="P45" s="9"/>
      <c r="Q45" s="3"/>
    </row>
    <row r="46" spans="1:17" ht="16.5" customHeight="1">
      <c r="A46" s="14"/>
      <c r="B46" s="26"/>
      <c r="C46" s="14"/>
      <c r="D46" s="14"/>
      <c r="E46" s="7"/>
      <c r="F46" s="14"/>
      <c r="G46" s="15"/>
      <c r="H46" s="14"/>
      <c r="I46" s="9"/>
      <c r="J46" s="24"/>
      <c r="K46" s="24"/>
      <c r="L46" s="9"/>
      <c r="M46" s="27"/>
      <c r="N46" s="27"/>
      <c r="O46" s="27"/>
      <c r="P46" s="9"/>
      <c r="Q46" s="3"/>
    </row>
    <row r="47" spans="1:17" ht="16.5" customHeight="1">
      <c r="A47" s="14"/>
      <c r="B47" s="26"/>
      <c r="C47" s="14"/>
      <c r="D47" s="14"/>
      <c r="E47" s="7"/>
      <c r="F47" s="14"/>
      <c r="G47" s="15"/>
      <c r="H47" s="14"/>
      <c r="I47" s="9"/>
      <c r="J47" s="24"/>
      <c r="K47" s="24"/>
      <c r="L47" s="9"/>
      <c r="M47" s="27"/>
      <c r="N47" s="27"/>
      <c r="O47" s="27"/>
      <c r="P47" s="9"/>
      <c r="Q47" s="3"/>
    </row>
    <row r="48" spans="1:17" ht="16.5" customHeight="1">
      <c r="A48" s="14"/>
      <c r="B48" s="26"/>
      <c r="C48" s="14"/>
      <c r="D48" s="14"/>
      <c r="E48" s="7"/>
      <c r="F48" s="14"/>
      <c r="G48" s="15"/>
      <c r="H48" s="14"/>
      <c r="I48" s="9"/>
      <c r="J48" s="24"/>
      <c r="K48" s="24"/>
      <c r="L48" s="9"/>
      <c r="M48" s="27"/>
      <c r="N48" s="27"/>
      <c r="O48" s="27"/>
      <c r="P48" s="9"/>
      <c r="Q48" s="3"/>
    </row>
    <row r="49" spans="1:17" ht="16.5" customHeight="1">
      <c r="A49" s="14"/>
      <c r="B49" s="26"/>
      <c r="C49" s="14"/>
      <c r="D49" s="14"/>
      <c r="E49" s="7"/>
      <c r="F49" s="14"/>
      <c r="G49" s="15"/>
      <c r="H49" s="14"/>
      <c r="I49" s="9"/>
      <c r="J49" s="24"/>
      <c r="K49" s="24"/>
      <c r="L49" s="9"/>
      <c r="M49" s="27"/>
      <c r="N49" s="27"/>
      <c r="O49" s="27"/>
      <c r="P49" s="9"/>
      <c r="Q49" s="3"/>
    </row>
    <row r="50" spans="1:17" ht="16.5" customHeight="1">
      <c r="A50" s="14"/>
      <c r="B50" s="28"/>
      <c r="C50" s="14"/>
      <c r="D50" s="14"/>
      <c r="E50" s="29"/>
      <c r="F50" s="14"/>
      <c r="G50" s="15"/>
      <c r="H50" s="14"/>
      <c r="I50" s="9"/>
      <c r="J50" s="24"/>
      <c r="K50" s="24"/>
      <c r="L50" s="9"/>
      <c r="M50" s="27"/>
      <c r="N50" s="27"/>
      <c r="O50" s="27"/>
      <c r="P50" s="9"/>
      <c r="Q50" s="3"/>
    </row>
    <row r="51" spans="1:17" ht="16.5" customHeight="1">
      <c r="A51" s="14"/>
      <c r="B51" s="26"/>
      <c r="C51" s="14"/>
      <c r="D51" s="14"/>
      <c r="E51" s="7"/>
      <c r="F51" s="14"/>
      <c r="G51" s="15"/>
      <c r="H51" s="14"/>
      <c r="I51" s="9"/>
      <c r="J51" s="24"/>
      <c r="K51" s="24"/>
      <c r="L51" s="9"/>
      <c r="M51" s="27"/>
      <c r="N51" s="27"/>
      <c r="O51" s="27"/>
      <c r="P51" s="9"/>
      <c r="Q51" s="3"/>
    </row>
    <row r="52" spans="1:17" ht="16.5" customHeight="1">
      <c r="A52" s="14"/>
      <c r="B52" s="3"/>
      <c r="C52" s="3"/>
      <c r="D52" s="3"/>
      <c r="E52" s="3"/>
      <c r="F52" s="3"/>
      <c r="G52" s="3"/>
      <c r="H52" s="3"/>
      <c r="I52" s="3"/>
      <c r="J52" s="3"/>
      <c r="K52" s="3"/>
      <c r="L52" s="9"/>
      <c r="M52" s="3"/>
      <c r="N52" s="3"/>
      <c r="O52" s="3"/>
      <c r="Q52" s="3"/>
    </row>
    <row r="53" spans="1:17" ht="16.5" customHeight="1">
      <c r="A53" s="14"/>
      <c r="B53" s="3"/>
      <c r="C53" s="3"/>
      <c r="D53" s="3"/>
      <c r="E53" s="3"/>
      <c r="F53" s="3"/>
      <c r="G53" s="3"/>
      <c r="H53" s="3"/>
      <c r="I53" s="3"/>
      <c r="J53" s="3"/>
      <c r="K53" s="3"/>
      <c r="L53" s="9"/>
      <c r="M53" s="3"/>
      <c r="N53" s="3"/>
      <c r="O53" s="3"/>
      <c r="Q53" s="3"/>
    </row>
    <row r="54" spans="1:17" ht="36" customHeight="1">
      <c r="A54" s="14"/>
      <c r="B54" s="6"/>
      <c r="C54" s="6"/>
      <c r="D54" s="6"/>
      <c r="E54" s="6"/>
      <c r="F54" s="6"/>
      <c r="G54" s="6"/>
      <c r="H54" s="6"/>
      <c r="I54" s="6"/>
      <c r="J54" s="6"/>
      <c r="K54" s="6"/>
      <c r="L54" s="30"/>
      <c r="M54" s="6"/>
      <c r="N54" s="6"/>
      <c r="O54" s="6"/>
      <c r="Q54" s="3"/>
    </row>
    <row r="55" spans="1:17" ht="12.75" customHeight="1">
      <c r="A55" s="14"/>
      <c r="B55" s="31"/>
      <c r="C55" s="7"/>
      <c r="D55" s="7"/>
      <c r="E55" s="7"/>
      <c r="F55" s="7"/>
      <c r="G55" s="32"/>
      <c r="H55" s="14"/>
      <c r="I55" s="30"/>
      <c r="J55" s="7"/>
      <c r="K55" s="7"/>
      <c r="L55" s="9"/>
      <c r="M55" s="33"/>
      <c r="N55" s="33"/>
      <c r="O55" s="33"/>
      <c r="P55" s="34"/>
      <c r="Q55" s="3"/>
    </row>
    <row r="56" spans="1:17" ht="12.75">
      <c r="A56" s="14"/>
      <c r="B56" s="26"/>
      <c r="C56" s="7"/>
      <c r="D56" s="14"/>
      <c r="E56" s="7"/>
      <c r="F56" s="14"/>
      <c r="G56" s="24"/>
      <c r="H56" s="14"/>
      <c r="I56" s="9"/>
      <c r="J56" s="24"/>
      <c r="K56" s="24"/>
      <c r="L56" s="9"/>
      <c r="M56" s="33"/>
      <c r="N56" s="33"/>
      <c r="O56" s="33"/>
      <c r="P56" s="12"/>
      <c r="Q56" s="3"/>
    </row>
    <row r="57" spans="1:17" ht="35.25" customHeight="1">
      <c r="A57" s="14"/>
      <c r="B57" s="26"/>
      <c r="C57" s="7"/>
      <c r="D57" s="14"/>
      <c r="E57" s="31"/>
      <c r="F57" s="14"/>
      <c r="G57" s="24"/>
      <c r="H57" s="14"/>
      <c r="I57" s="9"/>
      <c r="J57" s="24"/>
      <c r="K57" s="24"/>
      <c r="L57" s="9"/>
      <c r="M57" s="33"/>
      <c r="N57" s="33"/>
      <c r="O57" s="33"/>
      <c r="Q57" s="3"/>
    </row>
    <row r="58" spans="1:17" ht="12.75" customHeight="1">
      <c r="A58" s="14"/>
      <c r="B58" s="26"/>
      <c r="C58" s="7"/>
      <c r="D58" s="14"/>
      <c r="E58" s="7"/>
      <c r="F58" s="14"/>
      <c r="G58" s="24"/>
      <c r="H58" s="14"/>
      <c r="I58" s="9"/>
      <c r="J58" s="24"/>
      <c r="K58" s="24"/>
      <c r="L58" s="9"/>
      <c r="M58" s="33"/>
      <c r="N58" s="33"/>
      <c r="O58" s="33"/>
      <c r="Q58" s="3"/>
    </row>
    <row r="59" spans="1:17" ht="12.75" customHeight="1">
      <c r="A59" s="14"/>
      <c r="B59" s="26"/>
      <c r="C59" s="7"/>
      <c r="D59" s="14"/>
      <c r="E59" s="7"/>
      <c r="F59" s="14"/>
      <c r="G59" s="24"/>
      <c r="H59" s="14"/>
      <c r="I59" s="9"/>
      <c r="J59" s="24"/>
      <c r="K59" s="24"/>
      <c r="L59" s="9"/>
      <c r="M59" s="33"/>
      <c r="N59" s="33"/>
      <c r="O59" s="33"/>
      <c r="Q59" s="3"/>
    </row>
    <row r="60" spans="1:17" ht="26.25" customHeight="1">
      <c r="A60" s="14"/>
      <c r="B60" s="26"/>
      <c r="C60" s="7"/>
      <c r="D60" s="14"/>
      <c r="E60" s="7"/>
      <c r="F60" s="14"/>
      <c r="G60" s="24"/>
      <c r="H60" s="14"/>
      <c r="I60" s="9"/>
      <c r="J60" s="24"/>
      <c r="K60" s="24"/>
      <c r="L60" s="9"/>
      <c r="M60" s="33"/>
      <c r="N60" s="33"/>
      <c r="O60" s="33"/>
      <c r="Q60" s="3"/>
    </row>
    <row r="61" spans="1:15" ht="12.75" customHeight="1">
      <c r="A61" s="14"/>
      <c r="B61" s="26"/>
      <c r="C61" s="7"/>
      <c r="D61" s="14"/>
      <c r="E61" s="7"/>
      <c r="F61" s="14"/>
      <c r="G61" s="24"/>
      <c r="H61" s="14"/>
      <c r="I61" s="9"/>
      <c r="J61" s="24"/>
      <c r="K61" s="24"/>
      <c r="L61" s="9"/>
      <c r="M61" s="33"/>
      <c r="N61" s="33"/>
      <c r="O61" s="33"/>
    </row>
    <row r="62" spans="1:15" ht="12.75" customHeight="1">
      <c r="A62" s="14"/>
      <c r="B62" s="26"/>
      <c r="C62" s="7"/>
      <c r="D62" s="14"/>
      <c r="E62" s="7"/>
      <c r="F62" s="14"/>
      <c r="G62" s="24"/>
      <c r="H62" s="14"/>
      <c r="I62" s="9"/>
      <c r="J62" s="24"/>
      <c r="K62" s="24"/>
      <c r="L62" s="9"/>
      <c r="M62" s="33"/>
      <c r="N62" s="33"/>
      <c r="O62" s="33"/>
    </row>
    <row r="63" spans="1:15" ht="12.75" customHeight="1">
      <c r="A63" s="14"/>
      <c r="B63" s="26"/>
      <c r="C63" s="7"/>
      <c r="D63" s="14"/>
      <c r="E63" s="7"/>
      <c r="F63" s="14"/>
      <c r="G63" s="24"/>
      <c r="H63" s="14"/>
      <c r="I63" s="9"/>
      <c r="J63" s="24"/>
      <c r="K63" s="24"/>
      <c r="L63" s="9"/>
      <c r="M63" s="33"/>
      <c r="N63" s="33"/>
      <c r="O63" s="33"/>
    </row>
    <row r="64" spans="1:15" ht="12.75">
      <c r="A64" s="14"/>
      <c r="B64" s="26"/>
      <c r="C64" s="7"/>
      <c r="D64" s="14"/>
      <c r="E64" s="14"/>
      <c r="F64" s="14"/>
      <c r="G64" s="24"/>
      <c r="H64" s="14"/>
      <c r="I64" s="9"/>
      <c r="J64" s="24"/>
      <c r="K64" s="24"/>
      <c r="L64" s="9"/>
      <c r="M64" s="33"/>
      <c r="N64" s="33"/>
      <c r="O64" s="33"/>
    </row>
    <row r="65" spans="1:15" ht="15" customHeight="1">
      <c r="A65" s="14"/>
      <c r="B65" s="26"/>
      <c r="C65" s="7"/>
      <c r="D65" s="14"/>
      <c r="E65" s="14"/>
      <c r="F65" s="14"/>
      <c r="G65" s="24"/>
      <c r="H65" s="14"/>
      <c r="I65" s="9"/>
      <c r="J65" s="24"/>
      <c r="K65" s="24"/>
      <c r="L65" s="9"/>
      <c r="M65" s="33"/>
      <c r="N65" s="33"/>
      <c r="O65" s="33"/>
    </row>
    <row r="66" spans="1:15" ht="21.75" customHeight="1">
      <c r="A66" s="3"/>
      <c r="B66" s="3"/>
      <c r="C66" s="24"/>
      <c r="D66" s="3"/>
      <c r="E66" s="3"/>
      <c r="F66" s="3"/>
      <c r="G66" s="3"/>
      <c r="H66" s="3"/>
      <c r="I66" s="3"/>
      <c r="J66" s="23"/>
      <c r="K66" s="23"/>
      <c r="L66" s="9"/>
      <c r="M66" s="3"/>
      <c r="N66" s="3"/>
      <c r="O66" s="3"/>
    </row>
    <row r="67" spans="10:12" ht="12.75">
      <c r="J67" s="3"/>
      <c r="K67" s="3"/>
      <c r="L67" s="9"/>
    </row>
    <row r="68" spans="10:12" ht="12.75">
      <c r="J68" s="3"/>
      <c r="K68" s="3"/>
      <c r="L68" s="9"/>
    </row>
    <row r="69" spans="10:12" ht="12.75">
      <c r="J69" s="3"/>
      <c r="K69" s="3"/>
      <c r="L69" s="9"/>
    </row>
    <row r="70" spans="10:12" ht="12.75">
      <c r="J70" s="3"/>
      <c r="K70" s="3"/>
      <c r="L70" s="9"/>
    </row>
    <row r="71" spans="10:12" ht="12.75">
      <c r="J71" s="3"/>
      <c r="K71" s="3"/>
      <c r="L71" s="9"/>
    </row>
    <row r="72" spans="10:12" ht="12.75">
      <c r="J72" s="3"/>
      <c r="K72" s="3"/>
      <c r="L72" s="9"/>
    </row>
    <row r="73" spans="10:12" ht="12.75">
      <c r="J73" s="3"/>
      <c r="K73" s="3"/>
      <c r="L73" s="9"/>
    </row>
    <row r="74" spans="10:12" ht="12.75">
      <c r="J74" s="3"/>
      <c r="K74" s="3"/>
      <c r="L74" s="9"/>
    </row>
    <row r="75" spans="10:12" ht="12.75">
      <c r="J75" s="3"/>
      <c r="K75" s="3"/>
      <c r="L75" s="9"/>
    </row>
    <row r="76" spans="10:12" ht="12.75">
      <c r="J76" s="3"/>
      <c r="K76" s="3"/>
      <c r="L76" s="9"/>
    </row>
    <row r="77" spans="10:12" ht="12.75">
      <c r="J77" s="3"/>
      <c r="K77" s="3"/>
      <c r="L77" s="9"/>
    </row>
    <row r="78" spans="10:12" ht="12.75">
      <c r="J78" s="3"/>
      <c r="K78" s="3"/>
      <c r="L78" s="9"/>
    </row>
    <row r="79" spans="10:12" ht="12.75">
      <c r="J79" s="3"/>
      <c r="K79" s="3"/>
      <c r="L79" s="9"/>
    </row>
    <row r="80" spans="10:12" ht="12.75">
      <c r="J80" s="3"/>
      <c r="K80" s="3"/>
      <c r="L80" s="9"/>
    </row>
    <row r="81" spans="10:12" ht="12.75">
      <c r="J81" s="3"/>
      <c r="K81" s="3"/>
      <c r="L81" s="9"/>
    </row>
    <row r="82" spans="10:12" ht="12.75">
      <c r="J82" s="3"/>
      <c r="K82" s="3"/>
      <c r="L82" s="3"/>
    </row>
    <row r="83" spans="2:5" ht="12.75">
      <c r="B83" s="35"/>
      <c r="E83" s="35"/>
    </row>
    <row r="91" spans="1:13" ht="12.75">
      <c r="A91" s="24"/>
      <c r="B91" s="24"/>
      <c r="C91" s="24"/>
      <c r="D91" s="36"/>
      <c r="E91" s="24"/>
      <c r="F91" s="24"/>
      <c r="G91" s="36"/>
      <c r="H91" s="36"/>
      <c r="I91" s="36"/>
      <c r="J91" s="24"/>
      <c r="K91" s="36"/>
      <c r="L91" s="36"/>
      <c r="M91" s="36"/>
    </row>
    <row r="92" spans="1:13" ht="12.75">
      <c r="A92" s="3"/>
      <c r="B92" s="3"/>
      <c r="C92" s="3"/>
      <c r="D92" s="24"/>
      <c r="E92" s="24"/>
      <c r="F92" s="24"/>
      <c r="G92" s="3"/>
      <c r="H92" s="3"/>
      <c r="I92" s="17"/>
      <c r="J92" s="17"/>
      <c r="K92" s="17"/>
      <c r="L92" s="17"/>
      <c r="M92" s="3"/>
    </row>
    <row r="93" spans="1:13" ht="12.75">
      <c r="A93" s="3"/>
      <c r="B93" s="3"/>
      <c r="C93" s="3"/>
      <c r="D93" s="24"/>
      <c r="E93" s="24"/>
      <c r="F93" s="24"/>
      <c r="G93" s="3"/>
      <c r="H93" s="3"/>
      <c r="I93" s="17"/>
      <c r="J93" s="17"/>
      <c r="K93" s="17"/>
      <c r="L93" s="17"/>
      <c r="M93" s="3"/>
    </row>
    <row r="94" spans="1:13" ht="12.75">
      <c r="A94" s="3"/>
      <c r="B94" s="3"/>
      <c r="C94" s="3"/>
      <c r="D94" s="24"/>
      <c r="E94" s="24"/>
      <c r="F94" s="24"/>
      <c r="G94" s="3"/>
      <c r="H94" s="3"/>
      <c r="I94" s="17"/>
      <c r="J94" s="17"/>
      <c r="K94" s="17"/>
      <c r="L94" s="17"/>
      <c r="M94" s="3"/>
    </row>
    <row r="95" spans="1:13" ht="12.75">
      <c r="A95" s="3"/>
      <c r="B95" s="3"/>
      <c r="C95" s="3"/>
      <c r="D95" s="24"/>
      <c r="E95" s="24"/>
      <c r="F95" s="24"/>
      <c r="G95" s="3"/>
      <c r="H95" s="3"/>
      <c r="I95" s="17"/>
      <c r="J95" s="17"/>
      <c r="K95" s="17"/>
      <c r="L95" s="17"/>
      <c r="M95" s="3"/>
    </row>
    <row r="96" spans="1:13" ht="12.75">
      <c r="A96" s="3"/>
      <c r="B96" s="3"/>
      <c r="C96" s="3"/>
      <c r="D96" s="24"/>
      <c r="E96" s="24"/>
      <c r="F96" s="24"/>
      <c r="G96" s="3"/>
      <c r="H96" s="3"/>
      <c r="I96" s="17"/>
      <c r="J96" s="17"/>
      <c r="K96" s="17"/>
      <c r="L96" s="17"/>
      <c r="M96" s="3"/>
    </row>
    <row r="97" spans="1:13" ht="12.75">
      <c r="A97" s="3"/>
      <c r="B97" s="4"/>
      <c r="C97" s="3"/>
      <c r="D97" s="23"/>
      <c r="E97" s="23"/>
      <c r="F97" s="23"/>
      <c r="G97" s="3"/>
      <c r="H97" s="3"/>
      <c r="I97" s="17"/>
      <c r="J97" s="17"/>
      <c r="K97" s="17"/>
      <c r="L97" s="17"/>
      <c r="M97" s="3"/>
    </row>
    <row r="98" spans="1:13" ht="12.75">
      <c r="A98" s="3"/>
      <c r="B98" s="3"/>
      <c r="C98" s="3"/>
      <c r="D98" s="23"/>
      <c r="E98" s="3"/>
      <c r="F98" s="23"/>
      <c r="G98" s="3"/>
      <c r="H98" s="3"/>
      <c r="I98" s="17"/>
      <c r="J98" s="17"/>
      <c r="K98" s="17"/>
      <c r="L98" s="17"/>
      <c r="M98" s="3"/>
    </row>
    <row r="99" spans="1:13" ht="12.75">
      <c r="A99" s="3"/>
      <c r="B99" s="3"/>
      <c r="C99" s="3"/>
      <c r="D99" s="23"/>
      <c r="E99" s="3"/>
      <c r="F99" s="23"/>
      <c r="G99" s="3"/>
      <c r="H99" s="3"/>
      <c r="I99" s="17"/>
      <c r="J99" s="17"/>
      <c r="K99" s="17"/>
      <c r="L99" s="17"/>
      <c r="M99" s="3"/>
    </row>
    <row r="100" spans="1:13" ht="12.75">
      <c r="A100" s="3"/>
      <c r="B100" s="3"/>
      <c r="C100" s="3"/>
      <c r="D100" s="23"/>
      <c r="E100" s="3"/>
      <c r="F100" s="23"/>
      <c r="G100" s="3"/>
      <c r="H100" s="3"/>
      <c r="I100" s="17"/>
      <c r="J100" s="17"/>
      <c r="K100" s="17"/>
      <c r="L100" s="17"/>
      <c r="M100" s="3"/>
    </row>
    <row r="101" spans="1:13" ht="12.75">
      <c r="A101" s="3"/>
      <c r="B101" s="3"/>
      <c r="C101" s="3"/>
      <c r="D101" s="23"/>
      <c r="E101" s="3"/>
      <c r="F101" s="23"/>
      <c r="G101" s="3"/>
      <c r="H101" s="3"/>
      <c r="I101" s="17"/>
      <c r="J101" s="17"/>
      <c r="K101" s="17"/>
      <c r="L101" s="17"/>
      <c r="M101" s="3"/>
    </row>
    <row r="102" spans="1:13" ht="12.75">
      <c r="A102" s="3"/>
      <c r="B102" s="19"/>
      <c r="C102" s="3"/>
      <c r="D102" s="23"/>
      <c r="E102" s="3"/>
      <c r="F102" s="23"/>
      <c r="G102" s="3"/>
      <c r="H102" s="3"/>
      <c r="I102" s="17"/>
      <c r="J102" s="17"/>
      <c r="K102" s="17"/>
      <c r="L102" s="17"/>
      <c r="M102" s="3"/>
    </row>
    <row r="103" spans="1:13" ht="12.75">
      <c r="A103" s="3"/>
      <c r="B103" s="3"/>
      <c r="C103" s="3"/>
      <c r="D103" s="23"/>
      <c r="E103" s="3"/>
      <c r="F103" s="23"/>
      <c r="G103" s="3"/>
      <c r="H103" s="3"/>
      <c r="I103" s="17"/>
      <c r="J103" s="17"/>
      <c r="K103" s="17"/>
      <c r="L103" s="17"/>
      <c r="M103" s="3"/>
    </row>
    <row r="104" spans="1:13" ht="12.75">
      <c r="A104" s="3"/>
      <c r="B104" s="3"/>
      <c r="C104" s="3"/>
      <c r="D104" s="23"/>
      <c r="E104" s="3"/>
      <c r="F104" s="23"/>
      <c r="G104" s="3"/>
      <c r="H104" s="3"/>
      <c r="I104" s="17"/>
      <c r="J104" s="17"/>
      <c r="K104" s="17"/>
      <c r="L104" s="17"/>
      <c r="M104" s="3"/>
    </row>
    <row r="105" spans="4:12" ht="12.75">
      <c r="D105" s="37"/>
      <c r="I105" s="38"/>
      <c r="J105" s="38"/>
      <c r="K105" s="38"/>
      <c r="L105" s="38"/>
    </row>
    <row r="106" spans="9:12" ht="12.75">
      <c r="I106" s="38"/>
      <c r="J106" s="38"/>
      <c r="K106" s="38"/>
      <c r="L106" s="38"/>
    </row>
    <row r="107" spans="9:12" ht="12.75">
      <c r="I107" s="38"/>
      <c r="J107" s="38"/>
      <c r="K107" s="38"/>
      <c r="L107" s="38"/>
    </row>
    <row r="108" spans="9:12" ht="12.75">
      <c r="I108" s="38"/>
      <c r="J108" s="38"/>
      <c r="K108" s="38"/>
      <c r="L108" s="38"/>
    </row>
    <row r="109" spans="9:12" ht="12.75">
      <c r="I109" s="38"/>
      <c r="J109" s="38"/>
      <c r="K109" s="38"/>
      <c r="L109" s="38"/>
    </row>
    <row r="110" spans="9:12" ht="12.75">
      <c r="I110" s="38"/>
      <c r="J110" s="38"/>
      <c r="K110" s="38"/>
      <c r="L110" s="38"/>
    </row>
    <row r="111" spans="9:12" ht="12.75">
      <c r="I111" s="38"/>
      <c r="J111" s="38"/>
      <c r="K111" s="38"/>
      <c r="L111" s="38"/>
    </row>
    <row r="112" spans="9:12" ht="12.75">
      <c r="I112" s="38"/>
      <c r="J112" s="38"/>
      <c r="K112" s="38"/>
      <c r="L112" s="38"/>
    </row>
    <row r="113" spans="9:12" ht="12.75">
      <c r="I113" s="38"/>
      <c r="J113" s="38"/>
      <c r="K113" s="38"/>
      <c r="L113" s="38"/>
    </row>
    <row r="114" spans="9:12" s="35" customFormat="1" ht="12.75">
      <c r="I114" s="39"/>
      <c r="J114" s="39"/>
      <c r="K114" s="39"/>
      <c r="L114" s="39"/>
    </row>
    <row r="115" spans="9:12" ht="12.75">
      <c r="I115" s="38"/>
      <c r="J115" s="38"/>
      <c r="K115" s="38"/>
      <c r="L115" s="38"/>
    </row>
    <row r="116" spans="9:12" ht="12.75">
      <c r="I116" s="38"/>
      <c r="J116" s="38"/>
      <c r="K116" s="38"/>
      <c r="L116" s="38"/>
    </row>
    <row r="117" spans="9:12" ht="12.75">
      <c r="I117" s="38"/>
      <c r="J117" s="38"/>
      <c r="K117" s="38"/>
      <c r="L117" s="38"/>
    </row>
    <row r="118" spans="9:12" ht="12.75">
      <c r="I118" s="38"/>
      <c r="J118" s="38"/>
      <c r="K118" s="38"/>
      <c r="L118" s="38"/>
    </row>
    <row r="119" spans="9:12" ht="12.75">
      <c r="I119" s="38"/>
      <c r="J119" s="38"/>
      <c r="K119" s="38"/>
      <c r="L119" s="38"/>
    </row>
    <row r="120" spans="9:12" ht="12.75">
      <c r="I120" s="38"/>
      <c r="J120" s="38"/>
      <c r="K120" s="38"/>
      <c r="L120" s="38"/>
    </row>
    <row r="121" spans="9:12" ht="12.75">
      <c r="I121" s="38"/>
      <c r="J121" s="38"/>
      <c r="K121" s="38"/>
      <c r="L121" s="38"/>
    </row>
    <row r="122" spans="1:13" ht="12.75">
      <c r="A122" s="24"/>
      <c r="B122" s="24"/>
      <c r="C122" s="24"/>
      <c r="D122" s="36"/>
      <c r="E122" s="24"/>
      <c r="F122" s="36"/>
      <c r="G122" s="36"/>
      <c r="H122" s="36"/>
      <c r="I122" s="40"/>
      <c r="J122" s="27"/>
      <c r="K122" s="40"/>
      <c r="L122" s="40"/>
      <c r="M122" s="40"/>
    </row>
    <row r="123" spans="1:13" ht="12.75">
      <c r="A123" s="3"/>
      <c r="B123" s="3"/>
      <c r="C123" s="3"/>
      <c r="D123" s="24"/>
      <c r="E123" s="3"/>
      <c r="F123" s="24"/>
      <c r="G123" s="24"/>
      <c r="H123" s="3"/>
      <c r="I123" s="17"/>
      <c r="J123" s="17"/>
      <c r="K123" s="17"/>
      <c r="L123" s="17"/>
      <c r="M123" s="3"/>
    </row>
    <row r="124" spans="1:1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</sheetData>
  <sheetProtection selectLockedCells="1" selectUnlockedCells="1"/>
  <printOptions/>
  <pageMargins left="0.2362204724409449" right="0.1968503937007874" top="0.6692913385826772" bottom="0.708661417322834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C15" sqref="C15"/>
    </sheetView>
  </sheetViews>
  <sheetFormatPr defaultColWidth="9.140625" defaultRowHeight="12.75"/>
  <cols>
    <col min="1" max="1" width="5.7109375" style="0" customWidth="1"/>
    <col min="5" max="5" width="28.57421875" style="0" customWidth="1"/>
    <col min="10" max="10" width="5.28125" style="0" customWidth="1"/>
    <col min="12" max="12" width="10.7109375" style="0" customWidth="1"/>
    <col min="13" max="13" width="9.7109375" style="0" customWidth="1"/>
  </cols>
  <sheetData>
    <row r="1" ht="12.75">
      <c r="I1" s="83" t="s">
        <v>87</v>
      </c>
    </row>
    <row r="2" spans="2:5" ht="15">
      <c r="B2" s="41" t="s">
        <v>93</v>
      </c>
      <c r="C2" s="1"/>
      <c r="E2" s="1"/>
    </row>
    <row r="4" spans="5:7" ht="15">
      <c r="E4" s="42" t="s">
        <v>47</v>
      </c>
      <c r="G4" t="s">
        <v>0</v>
      </c>
    </row>
    <row r="5" ht="15">
      <c r="E5" s="41"/>
    </row>
    <row r="6" spans="1:13" ht="12.75">
      <c r="A6" s="3" t="s">
        <v>48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" customHeight="1">
      <c r="A7" s="3" t="s">
        <v>49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3"/>
    </row>
    <row r="8" spans="1:13" ht="15" customHeight="1">
      <c r="A8" s="20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3"/>
    </row>
    <row r="9" spans="1:13" ht="23.25">
      <c r="A9" s="44" t="s">
        <v>6</v>
      </c>
      <c r="B9" s="45" t="s">
        <v>7</v>
      </c>
      <c r="C9" s="45" t="s">
        <v>8</v>
      </c>
      <c r="D9" s="45" t="s">
        <v>9</v>
      </c>
      <c r="E9" s="45" t="s">
        <v>10</v>
      </c>
      <c r="F9" s="45" t="s">
        <v>11</v>
      </c>
      <c r="G9" s="45" t="s">
        <v>12</v>
      </c>
      <c r="H9" s="45" t="s">
        <v>13</v>
      </c>
      <c r="I9" s="45" t="s">
        <v>14</v>
      </c>
      <c r="J9" s="46" t="s">
        <v>15</v>
      </c>
      <c r="K9" s="46" t="s">
        <v>50</v>
      </c>
      <c r="L9" s="46" t="s">
        <v>17</v>
      </c>
      <c r="M9" s="93" t="s">
        <v>18</v>
      </c>
    </row>
    <row r="10" spans="1:13" ht="15" customHeight="1">
      <c r="A10" s="47">
        <v>1</v>
      </c>
      <c r="B10" s="48"/>
      <c r="C10" s="48"/>
      <c r="D10" s="48" t="s">
        <v>26</v>
      </c>
      <c r="E10" s="48" t="s">
        <v>51</v>
      </c>
      <c r="F10" s="48" t="s">
        <v>25</v>
      </c>
      <c r="G10" s="144">
        <v>72</v>
      </c>
      <c r="H10" s="48"/>
      <c r="I10" s="49"/>
      <c r="J10" s="147"/>
      <c r="K10" s="86">
        <f>(I10*J10)+I10</f>
        <v>0</v>
      </c>
      <c r="L10" s="112">
        <f>G10*I10</f>
        <v>0</v>
      </c>
      <c r="M10" s="86">
        <f>(L10*J10)+L10</f>
        <v>0</v>
      </c>
    </row>
    <row r="11" spans="1:13" ht="15" customHeight="1">
      <c r="A11" s="135">
        <v>2</v>
      </c>
      <c r="B11" s="137"/>
      <c r="C11" s="137"/>
      <c r="D11" s="137" t="s">
        <v>28</v>
      </c>
      <c r="E11" s="137" t="s">
        <v>51</v>
      </c>
      <c r="F11" s="137" t="s">
        <v>25</v>
      </c>
      <c r="G11" s="143">
        <v>396</v>
      </c>
      <c r="H11" s="137"/>
      <c r="I11" s="138"/>
      <c r="J11" s="145"/>
      <c r="K11" s="90">
        <f>(I11*J11)+I11</f>
        <v>0</v>
      </c>
      <c r="L11" s="112">
        <f>G11*I11</f>
        <v>0</v>
      </c>
      <c r="M11" s="86">
        <f>L11*J11+L11</f>
        <v>0</v>
      </c>
    </row>
    <row r="12" spans="1:13" ht="12.75">
      <c r="A12" s="136"/>
      <c r="B12" s="104" t="s">
        <v>30</v>
      </c>
      <c r="C12" s="139"/>
      <c r="D12" s="139"/>
      <c r="E12" s="139"/>
      <c r="F12" s="139"/>
      <c r="G12" s="139"/>
      <c r="H12" s="139"/>
      <c r="I12" s="139"/>
      <c r="J12" s="119"/>
      <c r="K12" s="140"/>
      <c r="L12" s="142">
        <f>SUM(L10:L11)</f>
        <v>0</v>
      </c>
      <c r="M12" s="142">
        <f>SUM(M10:M11)</f>
        <v>0</v>
      </c>
    </row>
    <row r="13" spans="1:13" ht="12.7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103" t="s">
        <v>85</v>
      </c>
      <c r="L13" s="86">
        <f>M12-L12</f>
        <v>0</v>
      </c>
      <c r="M13" s="50"/>
    </row>
    <row r="15" spans="2:5" ht="12.75">
      <c r="B15" s="3"/>
      <c r="C15" s="24"/>
      <c r="D15" s="3"/>
      <c r="E15" s="3"/>
    </row>
    <row r="17" ht="12.75">
      <c r="I17" s="83" t="s">
        <v>86</v>
      </c>
    </row>
    <row r="19" spans="2:7" ht="15">
      <c r="B19" s="41" t="s">
        <v>92</v>
      </c>
      <c r="E19" s="41" t="s">
        <v>52</v>
      </c>
      <c r="G19" t="s">
        <v>0</v>
      </c>
    </row>
    <row r="20" spans="2:5" ht="15">
      <c r="B20" s="41"/>
      <c r="E20" s="41"/>
    </row>
    <row r="21" spans="1:13" ht="12.75">
      <c r="A21" s="3"/>
      <c r="B21" s="3" t="s">
        <v>53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3"/>
      <c r="B22" s="3" t="s">
        <v>54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4.5">
      <c r="A23" s="51" t="s">
        <v>6</v>
      </c>
      <c r="B23" s="51" t="s">
        <v>7</v>
      </c>
      <c r="C23" s="51" t="s">
        <v>8</v>
      </c>
      <c r="D23" s="51" t="s">
        <v>9</v>
      </c>
      <c r="E23" s="51" t="s">
        <v>10</v>
      </c>
      <c r="F23" s="51" t="s">
        <v>11</v>
      </c>
      <c r="G23" s="51" t="s">
        <v>12</v>
      </c>
      <c r="H23" s="51" t="s">
        <v>55</v>
      </c>
      <c r="I23" s="51" t="s">
        <v>14</v>
      </c>
      <c r="J23" s="52" t="s">
        <v>15</v>
      </c>
      <c r="K23" s="52" t="s">
        <v>43</v>
      </c>
      <c r="L23" s="52" t="s">
        <v>56</v>
      </c>
      <c r="M23" s="51" t="s">
        <v>18</v>
      </c>
    </row>
    <row r="24" spans="1:13" ht="12.75">
      <c r="A24" s="53">
        <v>1</v>
      </c>
      <c r="B24" s="53"/>
      <c r="C24" s="53"/>
      <c r="D24" s="53">
        <v>1</v>
      </c>
      <c r="E24" s="53" t="s">
        <v>57</v>
      </c>
      <c r="F24" s="53" t="s">
        <v>23</v>
      </c>
      <c r="G24" s="53">
        <v>50</v>
      </c>
      <c r="H24" s="53"/>
      <c r="I24" s="54"/>
      <c r="J24" s="148"/>
      <c r="K24" s="86">
        <f>(I24*J24)+I24</f>
        <v>0</v>
      </c>
      <c r="L24" s="112">
        <f>G24*I24</f>
        <v>0</v>
      </c>
      <c r="M24" s="86">
        <f>(L24*J24)+L24</f>
        <v>0</v>
      </c>
    </row>
    <row r="25" spans="1:13" ht="12.75">
      <c r="A25" s="55">
        <v>2</v>
      </c>
      <c r="B25" s="55"/>
      <c r="C25" s="55"/>
      <c r="D25" s="55" t="s">
        <v>26</v>
      </c>
      <c r="E25" s="55" t="s">
        <v>58</v>
      </c>
      <c r="F25" s="55" t="s">
        <v>25</v>
      </c>
      <c r="G25" s="56">
        <v>2760</v>
      </c>
      <c r="H25" s="55"/>
      <c r="I25" s="54"/>
      <c r="J25" s="149"/>
      <c r="K25" s="86">
        <f>(I25*J25)+I25</f>
        <v>0</v>
      </c>
      <c r="L25" s="112">
        <f>G25*I25</f>
        <v>0</v>
      </c>
      <c r="M25" s="86">
        <f>(L25*J25)+L25</f>
        <v>0</v>
      </c>
    </row>
    <row r="26" spans="1:13" ht="12.75">
      <c r="A26" s="53">
        <v>3</v>
      </c>
      <c r="B26" s="55"/>
      <c r="C26" s="55"/>
      <c r="D26" s="55" t="s">
        <v>28</v>
      </c>
      <c r="E26" s="55" t="s">
        <v>59</v>
      </c>
      <c r="F26" s="55" t="s">
        <v>60</v>
      </c>
      <c r="G26" s="56">
        <v>2570</v>
      </c>
      <c r="H26" s="55"/>
      <c r="I26" s="54"/>
      <c r="J26" s="149"/>
      <c r="K26" s="86">
        <f>(I26*J26)+I26</f>
        <v>0</v>
      </c>
      <c r="L26" s="112">
        <f>G26*I26</f>
        <v>0</v>
      </c>
      <c r="M26" s="86">
        <f>(L26*J26)+L26</f>
        <v>0</v>
      </c>
    </row>
    <row r="27" spans="1:13" ht="12.75">
      <c r="A27" s="55">
        <v>4</v>
      </c>
      <c r="B27" s="55"/>
      <c r="C27" s="55"/>
      <c r="D27" s="55" t="s">
        <v>44</v>
      </c>
      <c r="E27" s="55" t="s">
        <v>61</v>
      </c>
      <c r="F27" s="55" t="s">
        <v>60</v>
      </c>
      <c r="G27" s="56">
        <v>400</v>
      </c>
      <c r="H27" s="55"/>
      <c r="I27" s="54"/>
      <c r="J27" s="149"/>
      <c r="K27" s="86">
        <f>(I27*J27)+I27</f>
        <v>0</v>
      </c>
      <c r="L27" s="112">
        <f>G27*I27</f>
        <v>0</v>
      </c>
      <c r="M27" s="86">
        <f>(L27*J27)+L27</f>
        <v>0</v>
      </c>
    </row>
    <row r="28" spans="1:13" ht="12.75">
      <c r="A28" s="53">
        <v>5</v>
      </c>
      <c r="B28" s="55"/>
      <c r="C28" s="55"/>
      <c r="D28" s="55" t="s">
        <v>26</v>
      </c>
      <c r="E28" s="55" t="s">
        <v>62</v>
      </c>
      <c r="F28" s="55" t="s">
        <v>20</v>
      </c>
      <c r="G28" s="56">
        <v>180</v>
      </c>
      <c r="H28" s="55"/>
      <c r="I28" s="54"/>
      <c r="J28" s="149"/>
      <c r="K28" s="86">
        <f>(I28*J28)+I28</f>
        <v>0</v>
      </c>
      <c r="L28" s="112">
        <f>G28*I28</f>
        <v>0</v>
      </c>
      <c r="M28" s="86">
        <f>(L28*J28)+L28</f>
        <v>0</v>
      </c>
    </row>
    <row r="29" spans="1:13" ht="12.75">
      <c r="A29" s="55"/>
      <c r="B29" s="57" t="s">
        <v>30</v>
      </c>
      <c r="C29" s="58"/>
      <c r="D29" s="58"/>
      <c r="E29" s="58"/>
      <c r="F29" s="58"/>
      <c r="G29" s="59"/>
      <c r="H29" s="58"/>
      <c r="I29" s="60"/>
      <c r="J29" s="58"/>
      <c r="K29" s="58"/>
      <c r="L29" s="141">
        <f>SUM(L24:L28)</f>
        <v>0</v>
      </c>
      <c r="M29" s="86">
        <f>SUM(M24:M28)</f>
        <v>0</v>
      </c>
    </row>
    <row r="30" spans="1:13" ht="12.75">
      <c r="A30" s="61"/>
      <c r="B30" s="61"/>
      <c r="C30" s="61"/>
      <c r="D30" s="61"/>
      <c r="E30" s="61"/>
      <c r="F30" s="61"/>
      <c r="G30" s="62"/>
      <c r="H30" s="61"/>
      <c r="I30" s="63"/>
      <c r="J30" s="61"/>
      <c r="K30" s="103" t="s">
        <v>85</v>
      </c>
      <c r="L30" s="86">
        <f>M29-L29</f>
        <v>0</v>
      </c>
      <c r="M30" s="9"/>
    </row>
    <row r="33" spans="2:5" ht="15">
      <c r="B33" s="41"/>
      <c r="E33" s="41"/>
    </row>
    <row r="34" spans="2:5" ht="15">
      <c r="B34" s="41"/>
      <c r="E34" s="41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2.75">
      <c r="A38" s="7"/>
      <c r="B38" s="7"/>
      <c r="C38" s="7"/>
      <c r="D38" s="7"/>
      <c r="E38" s="7"/>
      <c r="F38" s="7"/>
      <c r="G38" s="7"/>
      <c r="H38" s="7"/>
      <c r="I38" s="30"/>
      <c r="J38" s="7"/>
      <c r="K38" s="7"/>
      <c r="L38" s="7"/>
      <c r="M38" s="7"/>
    </row>
    <row r="39" spans="1:13" ht="12.75">
      <c r="A39" s="14"/>
      <c r="B39" s="14"/>
      <c r="C39" s="14"/>
      <c r="D39" s="14"/>
      <c r="E39" s="14"/>
      <c r="F39" s="14"/>
      <c r="G39" s="15"/>
      <c r="H39" s="14"/>
      <c r="I39" s="30"/>
      <c r="J39" s="14"/>
      <c r="K39" s="14"/>
      <c r="L39" s="7"/>
      <c r="M39" s="9"/>
    </row>
    <row r="40" spans="1:13" ht="12.75">
      <c r="A40" s="7"/>
      <c r="B40" s="14"/>
      <c r="C40" s="14"/>
      <c r="D40" s="14"/>
      <c r="E40" s="14"/>
      <c r="F40" s="14"/>
      <c r="G40" s="15"/>
      <c r="H40" s="14"/>
      <c r="I40" s="30"/>
      <c r="J40" s="14"/>
      <c r="K40" s="14"/>
      <c r="L40" s="7"/>
      <c r="M40" s="9"/>
    </row>
    <row r="41" spans="1:13" ht="12.75">
      <c r="A41" s="14"/>
      <c r="B41" s="14"/>
      <c r="C41" s="14"/>
      <c r="D41" s="14"/>
      <c r="E41" s="14"/>
      <c r="F41" s="14"/>
      <c r="G41" s="15"/>
      <c r="H41" s="14"/>
      <c r="I41" s="30"/>
      <c r="J41" s="14"/>
      <c r="K41" s="14"/>
      <c r="L41" s="7"/>
      <c r="M41" s="9"/>
    </row>
    <row r="42" spans="1:13" ht="12.75">
      <c r="A42" s="7"/>
      <c r="B42" s="14"/>
      <c r="C42" s="14"/>
      <c r="D42" s="14"/>
      <c r="E42" s="14"/>
      <c r="F42" s="14"/>
      <c r="G42" s="15"/>
      <c r="H42" s="14"/>
      <c r="I42" s="30"/>
      <c r="J42" s="14"/>
      <c r="K42" s="14"/>
      <c r="L42" s="7"/>
      <c r="M42" s="9"/>
    </row>
  </sheetData>
  <sheetProtection selectLockedCells="1" selectUnlockedCells="1"/>
  <printOptions/>
  <pageMargins left="0.4798611111111111" right="0.3701388888888889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O42"/>
  <sheetViews>
    <sheetView zoomScale="75" zoomScaleNormal="75" workbookViewId="0" topLeftCell="A7">
      <selection activeCell="H30" sqref="H30"/>
    </sheetView>
  </sheetViews>
  <sheetFormatPr defaultColWidth="9.140625" defaultRowHeight="12.75"/>
  <cols>
    <col min="1" max="1" width="5.140625" style="0" customWidth="1"/>
    <col min="2" max="2" width="49.28125" style="0" customWidth="1"/>
    <col min="3" max="3" width="0" style="0" hidden="1" customWidth="1"/>
    <col min="4" max="4" width="11.00390625" style="0" customWidth="1"/>
    <col min="5" max="5" width="5.421875" style="0" customWidth="1"/>
    <col min="7" max="7" width="10.57421875" style="0" customWidth="1"/>
    <col min="8" max="8" width="6.28125" style="0" customWidth="1"/>
    <col min="9" max="9" width="11.57421875" style="0" customWidth="1"/>
    <col min="10" max="10" width="10.28125" style="0" customWidth="1"/>
    <col min="11" max="11" width="9.57421875" style="0" customWidth="1"/>
    <col min="12" max="12" width="12.57421875" style="0" customWidth="1"/>
  </cols>
  <sheetData>
    <row r="3" ht="12.75">
      <c r="J3" s="83" t="s">
        <v>90</v>
      </c>
    </row>
    <row r="4" spans="1:12" ht="15">
      <c r="A4" s="1"/>
      <c r="B4" s="1" t="s">
        <v>88</v>
      </c>
      <c r="C4" s="64"/>
      <c r="D4" s="64"/>
      <c r="E4" s="64"/>
      <c r="F4" s="64" t="s">
        <v>63</v>
      </c>
      <c r="G4" s="64"/>
      <c r="H4" s="64"/>
      <c r="I4" s="64"/>
      <c r="J4" s="64"/>
      <c r="K4" s="64"/>
      <c r="L4" s="64"/>
    </row>
    <row r="5" spans="1:2" ht="12.75">
      <c r="A5" s="35"/>
      <c r="B5" s="35"/>
    </row>
    <row r="6" spans="1:2" ht="12.75">
      <c r="A6" s="35"/>
      <c r="B6" s="35"/>
    </row>
    <row r="8" spans="1:15" ht="39.75">
      <c r="A8" s="65" t="s">
        <v>6</v>
      </c>
      <c r="B8" s="66" t="s">
        <v>64</v>
      </c>
      <c r="C8" s="66"/>
      <c r="D8" s="67" t="s">
        <v>65</v>
      </c>
      <c r="E8" s="66" t="s">
        <v>66</v>
      </c>
      <c r="F8" s="66" t="s">
        <v>67</v>
      </c>
      <c r="G8" s="66" t="s">
        <v>68</v>
      </c>
      <c r="H8" s="66" t="s">
        <v>15</v>
      </c>
      <c r="I8" s="66" t="s">
        <v>69</v>
      </c>
      <c r="J8" s="67" t="s">
        <v>17</v>
      </c>
      <c r="K8" s="67" t="s">
        <v>18</v>
      </c>
      <c r="L8" s="66" t="s">
        <v>70</v>
      </c>
      <c r="M8" s="35"/>
      <c r="N8" s="35"/>
      <c r="O8" s="35"/>
    </row>
    <row r="9" spans="1:12" ht="77.25" customHeight="1">
      <c r="A9" s="68">
        <v>1</v>
      </c>
      <c r="B9" s="69" t="s">
        <v>71</v>
      </c>
      <c r="C9" s="68"/>
      <c r="D9" s="68"/>
      <c r="E9" s="68" t="s">
        <v>72</v>
      </c>
      <c r="F9" s="151">
        <v>16</v>
      </c>
      <c r="G9" s="152"/>
      <c r="H9" s="153"/>
      <c r="I9" s="154">
        <f>(G9*H9)+G9</f>
        <v>0</v>
      </c>
      <c r="J9" s="155">
        <f>F9*G9</f>
        <v>0</v>
      </c>
      <c r="K9" s="154">
        <f>(J9*H9)+J9</f>
        <v>0</v>
      </c>
      <c r="L9" s="68" t="s">
        <v>73</v>
      </c>
    </row>
    <row r="10" spans="1:12" ht="15" customHeight="1">
      <c r="A10" s="68"/>
      <c r="B10" s="71" t="s">
        <v>30</v>
      </c>
      <c r="C10" s="72"/>
      <c r="D10" s="72"/>
      <c r="E10" s="72"/>
      <c r="F10" s="156"/>
      <c r="G10" s="157"/>
      <c r="H10" s="157"/>
      <c r="I10" s="157"/>
      <c r="J10" s="160">
        <f>SUM(J9:J9)</f>
        <v>0</v>
      </c>
      <c r="K10" s="160">
        <f>SUM(K9:K9)</f>
        <v>0</v>
      </c>
      <c r="L10" s="74"/>
    </row>
    <row r="11" spans="9:10" ht="12.75">
      <c r="I11" s="158" t="s">
        <v>85</v>
      </c>
      <c r="J11" s="159">
        <f>K10-J10</f>
        <v>0</v>
      </c>
    </row>
    <row r="13" spans="1:12" ht="12.75">
      <c r="A13" s="3"/>
      <c r="B13" s="3"/>
      <c r="C13" s="3"/>
      <c r="D13" s="3"/>
      <c r="E13" s="3"/>
      <c r="F13" s="3"/>
      <c r="G13" s="17"/>
      <c r="H13" s="17"/>
      <c r="I13" s="17"/>
      <c r="J13" s="17"/>
      <c r="K13" s="3"/>
      <c r="L13" s="3"/>
    </row>
    <row r="14" spans="1:12" ht="12.75">
      <c r="A14" s="3"/>
      <c r="B14" s="4"/>
      <c r="C14" s="3"/>
      <c r="D14" s="3"/>
      <c r="E14" s="3"/>
      <c r="F14" s="3"/>
      <c r="G14" s="17"/>
      <c r="H14" s="17"/>
      <c r="I14" s="17"/>
      <c r="J14" s="83" t="s">
        <v>91</v>
      </c>
      <c r="K14" s="3"/>
      <c r="L14" s="3"/>
    </row>
    <row r="15" spans="1:12" ht="15">
      <c r="A15" s="1"/>
      <c r="B15" s="1" t="s">
        <v>89</v>
      </c>
      <c r="C15" s="64"/>
      <c r="D15" s="64"/>
      <c r="E15" s="64"/>
      <c r="F15" s="64" t="s">
        <v>74</v>
      </c>
      <c r="G15" s="64"/>
      <c r="H15" s="64"/>
      <c r="I15" s="64"/>
      <c r="J15" s="64"/>
      <c r="K15" s="64"/>
      <c r="L15" s="64"/>
    </row>
    <row r="16" spans="1:2" ht="12.75">
      <c r="A16" s="35"/>
      <c r="B16" s="35"/>
    </row>
    <row r="17" spans="1:2" ht="12.75">
      <c r="A17" s="35"/>
      <c r="B17" s="35"/>
    </row>
    <row r="19" spans="1:12" ht="39.75">
      <c r="A19" s="65" t="s">
        <v>6</v>
      </c>
      <c r="B19" s="66" t="s">
        <v>64</v>
      </c>
      <c r="C19" s="66"/>
      <c r="D19" s="67" t="s">
        <v>65</v>
      </c>
      <c r="E19" s="66" t="s">
        <v>66</v>
      </c>
      <c r="F19" s="66" t="s">
        <v>67</v>
      </c>
      <c r="G19" s="66" t="s">
        <v>68</v>
      </c>
      <c r="H19" s="66" t="s">
        <v>15</v>
      </c>
      <c r="I19" s="66" t="s">
        <v>69</v>
      </c>
      <c r="J19" s="67" t="s">
        <v>17</v>
      </c>
      <c r="K19" s="67" t="s">
        <v>18</v>
      </c>
      <c r="L19" s="66" t="s">
        <v>70</v>
      </c>
    </row>
    <row r="20" spans="1:12" ht="92.25">
      <c r="A20" s="75"/>
      <c r="B20" s="76" t="s">
        <v>75</v>
      </c>
      <c r="C20" s="68"/>
      <c r="D20" s="68"/>
      <c r="E20" s="68"/>
      <c r="F20" s="68"/>
      <c r="G20" s="70"/>
      <c r="H20" s="70"/>
      <c r="I20" s="70"/>
      <c r="J20" s="70"/>
      <c r="K20" s="68"/>
      <c r="L20" s="68" t="s">
        <v>73</v>
      </c>
    </row>
    <row r="21" spans="1:12" ht="12.75">
      <c r="A21" s="77"/>
      <c r="B21" s="78" t="s">
        <v>76</v>
      </c>
      <c r="C21" s="68"/>
      <c r="D21" s="68"/>
      <c r="E21" s="68" t="s">
        <v>72</v>
      </c>
      <c r="F21" s="68">
        <v>80</v>
      </c>
      <c r="G21" s="70"/>
      <c r="H21" s="150"/>
      <c r="I21" s="154">
        <f>(G21*H21)+G21</f>
        <v>0</v>
      </c>
      <c r="J21" s="155">
        <f>F21*G21</f>
        <v>0</v>
      </c>
      <c r="K21" s="154">
        <f>(J21*H21)+J21</f>
        <v>0</v>
      </c>
      <c r="L21" s="68"/>
    </row>
    <row r="22" spans="1:12" ht="12.75">
      <c r="A22" s="79">
        <v>2</v>
      </c>
      <c r="B22" s="79" t="s">
        <v>77</v>
      </c>
      <c r="C22" s="68"/>
      <c r="D22" s="68"/>
      <c r="E22" s="68" t="s">
        <v>72</v>
      </c>
      <c r="F22" s="68">
        <v>70</v>
      </c>
      <c r="G22" s="70"/>
      <c r="H22" s="150"/>
      <c r="I22" s="154">
        <f>(G22*H22)+G22</f>
        <v>0</v>
      </c>
      <c r="J22" s="155">
        <f>F22*G22</f>
        <v>0</v>
      </c>
      <c r="K22" s="154">
        <f>(J22*H22)+J22</f>
        <v>0</v>
      </c>
      <c r="L22" s="68"/>
    </row>
    <row r="23" spans="1:12" ht="12.75">
      <c r="A23" s="68"/>
      <c r="B23" s="71" t="s">
        <v>30</v>
      </c>
      <c r="C23" s="72"/>
      <c r="D23" s="72"/>
      <c r="E23" s="72"/>
      <c r="F23" s="72"/>
      <c r="G23" s="73"/>
      <c r="H23" s="73"/>
      <c r="I23" s="73"/>
      <c r="J23" s="161">
        <f>SUM(J21:J22)</f>
        <v>0</v>
      </c>
      <c r="K23" s="161">
        <f>SUM(K21:K22)</f>
        <v>0</v>
      </c>
      <c r="L23" s="74"/>
    </row>
    <row r="24" spans="1:12" ht="15">
      <c r="A24" s="1"/>
      <c r="B24" s="1"/>
      <c r="C24" s="64"/>
      <c r="D24" s="64"/>
      <c r="E24" s="64"/>
      <c r="F24" s="64"/>
      <c r="G24" s="64"/>
      <c r="H24" s="64"/>
      <c r="I24" s="158" t="s">
        <v>85</v>
      </c>
      <c r="J24" s="154">
        <f>K23-J23</f>
        <v>0</v>
      </c>
      <c r="K24" s="64"/>
      <c r="L24" s="64"/>
    </row>
    <row r="25" spans="1:2" ht="12.75">
      <c r="A25" s="35"/>
      <c r="B25" s="35"/>
    </row>
    <row r="26" spans="1:2" ht="12.75">
      <c r="A26" s="35"/>
      <c r="B26" s="35"/>
    </row>
    <row r="28" spans="1:12" ht="15">
      <c r="A28" s="80"/>
      <c r="B28" s="81"/>
      <c r="C28" s="81"/>
      <c r="D28" s="82"/>
      <c r="E28" s="81"/>
      <c r="F28" s="81"/>
      <c r="G28" s="81"/>
      <c r="H28" s="81"/>
      <c r="I28" s="81"/>
      <c r="J28" s="82"/>
      <c r="K28" s="82"/>
      <c r="L28" s="81"/>
    </row>
    <row r="29" spans="1:12" ht="12.75">
      <c r="A29" s="3"/>
      <c r="B29" s="5"/>
      <c r="C29" s="3"/>
      <c r="D29" s="3"/>
      <c r="E29" s="3"/>
      <c r="F29" s="3"/>
      <c r="G29" s="17"/>
      <c r="H29" s="17"/>
      <c r="I29" s="17"/>
      <c r="J29" s="17"/>
      <c r="K29" s="3"/>
      <c r="L29" s="3"/>
    </row>
    <row r="30" spans="1:12" ht="12.75">
      <c r="A30" s="3"/>
      <c r="B30" s="5"/>
      <c r="C30" s="3"/>
      <c r="D30" s="3"/>
      <c r="E30" s="3"/>
      <c r="F30" s="3"/>
      <c r="G30" s="17"/>
      <c r="H30" s="17"/>
      <c r="I30" s="17"/>
      <c r="J30" s="17"/>
      <c r="K30" s="3"/>
      <c r="L30" s="3"/>
    </row>
    <row r="31" spans="1:12" ht="12.75">
      <c r="A31" s="3"/>
      <c r="B31" s="5"/>
      <c r="C31" s="3"/>
      <c r="D31" s="3"/>
      <c r="E31" s="3"/>
      <c r="F31" s="3"/>
      <c r="G31" s="17"/>
      <c r="H31" s="17"/>
      <c r="I31" s="17"/>
      <c r="J31" s="17"/>
      <c r="K31" s="3"/>
      <c r="L31" s="3"/>
    </row>
    <row r="32" spans="1:12" ht="12.75">
      <c r="A32" s="3"/>
      <c r="B32" s="3"/>
      <c r="C32" s="3"/>
      <c r="D32" s="3"/>
      <c r="E32" s="3"/>
      <c r="F32" s="3"/>
      <c r="G32" s="17"/>
      <c r="H32" s="17"/>
      <c r="I32" s="17"/>
      <c r="J32" s="17"/>
      <c r="K32" s="3"/>
      <c r="L32" s="3"/>
    </row>
    <row r="33" spans="1:12" ht="12.75">
      <c r="A33" s="3"/>
      <c r="B33" s="4"/>
      <c r="C33" s="3"/>
      <c r="D33" s="3"/>
      <c r="E33" s="3"/>
      <c r="F33" s="3"/>
      <c r="G33" s="17"/>
      <c r="H33" s="17"/>
      <c r="I33" s="17"/>
      <c r="J33" s="17"/>
      <c r="K33" s="3"/>
      <c r="L33" s="3"/>
    </row>
    <row r="34" spans="1:12" ht="15">
      <c r="A34" s="1"/>
      <c r="B34" s="1"/>
      <c r="C34" s="64"/>
      <c r="D34" s="64"/>
      <c r="E34" s="64"/>
      <c r="F34" s="64"/>
      <c r="G34" s="64"/>
      <c r="H34" s="64"/>
      <c r="I34" s="64"/>
      <c r="J34" s="64"/>
      <c r="K34" s="64"/>
      <c r="L34" s="64"/>
    </row>
    <row r="35" spans="1:2" ht="12.75">
      <c r="A35" s="35"/>
      <c r="B35" s="35"/>
    </row>
    <row r="36" spans="1:2" ht="12.75">
      <c r="A36" s="35"/>
      <c r="B36" s="35"/>
    </row>
    <row r="38" spans="1:12" ht="15">
      <c r="A38" s="80"/>
      <c r="B38" s="81"/>
      <c r="C38" s="81"/>
      <c r="D38" s="82"/>
      <c r="E38" s="81"/>
      <c r="F38" s="81"/>
      <c r="G38" s="81"/>
      <c r="H38" s="81"/>
      <c r="I38" s="81"/>
      <c r="J38" s="82"/>
      <c r="K38" s="82"/>
      <c r="L38" s="81"/>
    </row>
    <row r="39" spans="1:12" ht="12.75">
      <c r="A39" s="3"/>
      <c r="B39" s="5"/>
      <c r="C39" s="3"/>
      <c r="D39" s="3"/>
      <c r="E39" s="3"/>
      <c r="F39" s="3"/>
      <c r="G39" s="17"/>
      <c r="H39" s="17"/>
      <c r="I39" s="17"/>
      <c r="J39" s="17"/>
      <c r="K39" s="3"/>
      <c r="L39" s="3"/>
    </row>
    <row r="40" spans="1:12" ht="12.75">
      <c r="A40" s="3"/>
      <c r="B40" s="5"/>
      <c r="C40" s="3"/>
      <c r="D40" s="3"/>
      <c r="E40" s="3"/>
      <c r="F40" s="3"/>
      <c r="G40" s="17"/>
      <c r="H40" s="17"/>
      <c r="I40" s="17"/>
      <c r="J40" s="17"/>
      <c r="K40" s="3"/>
      <c r="L40" s="3"/>
    </row>
    <row r="41" spans="1:12" ht="12.75">
      <c r="A41" s="3"/>
      <c r="B41" s="5"/>
      <c r="C41" s="3"/>
      <c r="D41" s="3"/>
      <c r="E41" s="3"/>
      <c r="F41" s="3"/>
      <c r="G41" s="17"/>
      <c r="H41" s="17"/>
      <c r="I41" s="17"/>
      <c r="J41" s="17"/>
      <c r="K41" s="3"/>
      <c r="L41" s="3"/>
    </row>
    <row r="42" spans="1:12" ht="12.75">
      <c r="A42" s="3"/>
      <c r="B42" s="3"/>
      <c r="C42" s="3"/>
      <c r="D42" s="3"/>
      <c r="E42" s="3"/>
      <c r="F42" s="3"/>
      <c r="G42" s="17"/>
      <c r="H42" s="17"/>
      <c r="I42" s="17"/>
      <c r="J42" s="17"/>
      <c r="K42" s="3"/>
      <c r="L42" s="3"/>
    </row>
  </sheetData>
  <sheetProtection selectLockedCells="1" selectUnlockedCells="1"/>
  <printOptions/>
  <pageMargins left="0.45" right="0.25972222222222224" top="0.6402777777777777" bottom="0.6597222222222222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grazyna.czarnecka</cp:lastModifiedBy>
  <cp:lastPrinted>2013-04-05T12:31:45Z</cp:lastPrinted>
  <dcterms:modified xsi:type="dcterms:W3CDTF">2013-04-05T12:38:47Z</dcterms:modified>
  <cp:category/>
  <cp:version/>
  <cp:contentType/>
  <cp:contentStatus/>
</cp:coreProperties>
</file>