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68" windowWidth="15576" windowHeight="9216" activeTab="2"/>
  </bookViews>
  <sheets>
    <sheet name="Serologia" sheetId="1" r:id="rId1"/>
    <sheet name="parametry analizatora" sheetId="2" r:id="rId2"/>
    <sheet name="zestawienie asort cenowe" sheetId="3" r:id="rId3"/>
  </sheets>
  <definedNames/>
  <calcPr fullCalcOnLoad="1"/>
</workbook>
</file>

<file path=xl/sharedStrings.xml><?xml version="1.0" encoding="utf-8"?>
<sst xmlns="http://schemas.openxmlformats.org/spreadsheetml/2006/main" count="80" uniqueCount="67">
  <si>
    <t>Parametry graniczne</t>
  </si>
  <si>
    <t>Lp</t>
  </si>
  <si>
    <t xml:space="preserve">Określenie parametru </t>
  </si>
  <si>
    <t>Niespełnienie jednego z w/w warunków granicznych powoduje odrzucenie oferty.</t>
  </si>
  <si>
    <t>Wydajność aparatu min 200 odczytów/godzinę</t>
  </si>
  <si>
    <t>Interpolacja wyników w odniesieniu do 1h lub 2h Westergrena</t>
  </si>
  <si>
    <t>Automatyczna kompensacja do tem. 18 st.</t>
  </si>
  <si>
    <t>Dwukierunkowy interfejs RS 232</t>
  </si>
  <si>
    <t>Scaner kodów paskowych</t>
  </si>
  <si>
    <t>Możliwość dostawiania próbek w dowolnym czasie bez konieczności oczekiwania na zakończenie cyklu pracy aparatu</t>
  </si>
  <si>
    <t xml:space="preserve">Możliwość podłączenia analizatora do LSI </t>
  </si>
  <si>
    <t>czas pojedynczej analizy do 30 min.</t>
  </si>
  <si>
    <t>wbudowana drukarka</t>
  </si>
  <si>
    <t>UWAGI</t>
  </si>
  <si>
    <t>ZESTAWIENIE PARAMETRÓW AUTOMATYCZNEGO ANALIZATORA DO OKREŚLANIA SEDYMENTACJI ERYTROCYTÓW (OB)</t>
  </si>
  <si>
    <t>Probówki z zaznaczonym spektrum pobrania</t>
  </si>
  <si>
    <t>Lp.</t>
  </si>
  <si>
    <t>Nazwa artykułu</t>
  </si>
  <si>
    <t>j.m.</t>
  </si>
  <si>
    <t>Wartość brutto</t>
  </si>
  <si>
    <t>Zestawienie asortymentowo- cenowe</t>
  </si>
  <si>
    <t>Ilość</t>
  </si>
  <si>
    <t>Cena netto</t>
  </si>
  <si>
    <t>Stawka VAT %</t>
  </si>
  <si>
    <t>Cena brutto</t>
  </si>
  <si>
    <t>Wartość netto</t>
  </si>
  <si>
    <t>RAZEM</t>
  </si>
  <si>
    <t>podatek vat</t>
  </si>
  <si>
    <t xml:space="preserve">Specyfikacja odczynników diagnostycznych i pozostałych elementów zużywalnych w metodzie kolumnow-żelowej do wykonania wymienionych niżej  ilości badań w trybie manualnym                                     </t>
  </si>
  <si>
    <t xml:space="preserve">  1: Grupa krwi ABO DVI-/DVI+   -----------    1600 oznaczeń/6 miesiący</t>
  </si>
  <si>
    <t xml:space="preserve">  2: Grupa krwi noworodka          -----------    60  oznaczeń/ 6 miesiący</t>
  </si>
  <si>
    <t xml:space="preserve">  3: Skryning p-ciał PTA-LISS)      ------------  1600 oznaczeń/6 miesiący</t>
  </si>
  <si>
    <t xml:space="preserve">  4: Próba zgodności ( PTA-LISS) ------------- 1800 oznaczeń/6 miesiący</t>
  </si>
  <si>
    <t xml:space="preserve">  5: Potwierdzenie grupy biorcy  -------------  720 oznaczeń/6 miesiący</t>
  </si>
  <si>
    <t xml:space="preserve">  6.Potwierdzenie grupy dawcy -------------   1700 oznaczeń/6 miesiący</t>
  </si>
  <si>
    <t>Nazwa produktu</t>
  </si>
  <si>
    <t>nr katalogowy</t>
  </si>
  <si>
    <t>j.m.- potrzeby/6 miesiący</t>
  </si>
  <si>
    <t>wielkość opakowania</t>
  </si>
  <si>
    <t>ilość op.</t>
  </si>
  <si>
    <t>cena netto za 1 op. PLN</t>
  </si>
  <si>
    <t>stawka VAT w %</t>
  </si>
  <si>
    <t>cena brutto za opak. PLN</t>
  </si>
  <si>
    <t>wartość umowy netto PLN</t>
  </si>
  <si>
    <t>wartość umowy brutto PLN</t>
  </si>
  <si>
    <t>RAZEM:</t>
  </si>
  <si>
    <t>Wymagania graniczne:</t>
  </si>
  <si>
    <t>2.Odczynniki posiadające długie terminy ważności - minimum 9 miesięcy</t>
  </si>
  <si>
    <t>3.Posiadające certyfikaty CE</t>
  </si>
  <si>
    <t>4.Oferent dostarczy wraz z odczynnikami niezbędny sprzęt pomocniczy ( wirówka, cieplarka itp.) - wymienić</t>
  </si>
  <si>
    <t>odczynników, materiałów zużywalnych proporcjonalnie do ilości oznaczeń 4.500</t>
  </si>
  <si>
    <t xml:space="preserve">Dzierżawa analizatora do aut. oznaczania OB na około 4.500 oznaczeń na okres 6 miesięcy </t>
  </si>
  <si>
    <t>Pakiet Nr 2  Dostawa odczynników do badań immunohematologicznych z zakresu serologii transfuzjologicznej w mikrometodzie kolumnowo-żelowej</t>
  </si>
  <si>
    <t>1.Odczynniki w postaci minimum 8 kolumnowych mikrokart, gotowych do użycia bez konieczności wstępnej preparatyki</t>
  </si>
  <si>
    <t>Serologia  2013 - dostawy od podpisania umowy 6 miesiący</t>
  </si>
  <si>
    <t>Załacznik nr 3 do SIWZ</t>
  </si>
  <si>
    <t>Pakiet Nr 1</t>
  </si>
  <si>
    <t>Załącznik nr 3   do SIWZ</t>
  </si>
  <si>
    <t>Załącznik nr 3  do SIWZ</t>
  </si>
  <si>
    <t>Pakiet nr 1 Dzierżawa analizatora i dostawa odczynników do oznaczania OB</t>
  </si>
  <si>
    <t>czynsz</t>
  </si>
  <si>
    <t>m-c</t>
  </si>
  <si>
    <t>6</t>
  </si>
  <si>
    <t>RAZEM Cena oferty</t>
  </si>
  <si>
    <t>Dzierżawa analizatora do oznaczania OB.</t>
  </si>
  <si>
    <t>5.Sfinansowanie uczestnictwa w programie kontroli jakości badań - jeden raz na kwartał</t>
  </si>
  <si>
    <t>Aparat prod. 2012/2013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</si>
</sst>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sz val="9"/>
      <name val="Arial"/>
      <family val="2"/>
    </font>
    <font>
      <sz val="9"/>
      <color indexed="10"/>
      <name val="Arial CE"/>
      <family val="0"/>
    </font>
    <font>
      <b/>
      <sz val="9"/>
      <name val="Arial CE"/>
      <family val="2"/>
    </font>
    <font>
      <sz val="8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sz val="11"/>
      <name val="Arial Narrow"/>
      <family val="2"/>
    </font>
    <font>
      <sz val="14"/>
      <name val="Arial"/>
      <family val="0"/>
    </font>
    <font>
      <b/>
      <sz val="11"/>
      <name val="Times New Roman"/>
      <family val="1"/>
    </font>
    <font>
      <sz val="10"/>
      <name val="Arial CE"/>
      <family val="2"/>
    </font>
    <font>
      <sz val="11"/>
      <name val="Times New Roman"/>
      <family val="1"/>
    </font>
    <font>
      <i/>
      <sz val="8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u val="single"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49" fontId="0" fillId="0" borderId="0" xfId="0" applyNumberFormat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0" fillId="0" borderId="1" xfId="0" applyNumberFormat="1" applyBorder="1" applyAlignment="1">
      <alignment wrapText="1"/>
    </xf>
    <xf numFmtId="0" fontId="13" fillId="0" borderId="1" xfId="17" applyFont="1" applyBorder="1" applyAlignment="1">
      <alignment horizontal="center" vertical="center" wrapText="1"/>
      <protection/>
    </xf>
    <xf numFmtId="4" fontId="15" fillId="0" borderId="1" xfId="17" applyNumberFormat="1" applyFont="1" applyBorder="1" applyAlignment="1">
      <alignment horizontal="right" vertical="center" wrapText="1"/>
      <protection/>
    </xf>
    <xf numFmtId="9" fontId="15" fillId="0" borderId="1" xfId="17" applyNumberFormat="1" applyFont="1" applyBorder="1" applyAlignment="1">
      <alignment horizontal="center" vertical="center" wrapText="1"/>
      <protection/>
    </xf>
    <xf numFmtId="4" fontId="15" fillId="0" borderId="4" xfId="17" applyNumberFormat="1" applyFont="1" applyBorder="1" applyAlignment="1">
      <alignment horizontal="right" vertical="center" wrapText="1"/>
      <protection/>
    </xf>
    <xf numFmtId="4" fontId="2" fillId="0" borderId="8" xfId="0" applyNumberFormat="1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/>
    </xf>
    <xf numFmtId="0" fontId="2" fillId="0" borderId="8" xfId="0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3" fontId="19" fillId="2" borderId="3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4" fontId="8" fillId="2" borderId="4" xfId="0" applyNumberFormat="1" applyFont="1" applyFill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4" fontId="8" fillId="2" borderId="8" xfId="0" applyNumberFormat="1" applyFont="1" applyFill="1" applyBorder="1" applyAlignment="1">
      <alignment horizontal="center"/>
    </xf>
    <xf numFmtId="4" fontId="8" fillId="2" borderId="19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wrapText="1"/>
    </xf>
    <xf numFmtId="4" fontId="2" fillId="0" borderId="19" xfId="0" applyNumberFormat="1" applyFont="1" applyBorder="1" applyAlignment="1">
      <alignment wrapText="1"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3">
      <selection activeCell="J29" sqref="J29"/>
    </sheetView>
  </sheetViews>
  <sheetFormatPr defaultColWidth="9.140625" defaultRowHeight="12.75"/>
  <cols>
    <col min="1" max="1" width="6.140625" style="0" customWidth="1"/>
    <col min="2" max="2" width="34.7109375" style="0" customWidth="1"/>
    <col min="3" max="3" width="17.57421875" style="0" customWidth="1"/>
  </cols>
  <sheetData>
    <row r="1" ht="12.75">
      <c r="I1" s="25" t="s">
        <v>55</v>
      </c>
    </row>
    <row r="2" ht="12.75">
      <c r="B2" t="s">
        <v>52</v>
      </c>
    </row>
    <row r="4" ht="13.5" thickBot="1"/>
    <row r="5" spans="1:11" ht="46.5" customHeight="1" thickTop="1">
      <c r="A5" s="34"/>
      <c r="B5" s="60" t="s">
        <v>54</v>
      </c>
      <c r="C5" s="71" t="s">
        <v>28</v>
      </c>
      <c r="D5" s="72"/>
      <c r="E5" s="72"/>
      <c r="F5" s="72"/>
      <c r="G5" s="72"/>
      <c r="H5" s="72"/>
      <c r="I5" s="72"/>
      <c r="J5" s="72"/>
      <c r="K5" s="73"/>
    </row>
    <row r="6" spans="1:11" ht="12.75">
      <c r="A6" s="35"/>
      <c r="B6" s="36"/>
      <c r="C6" s="68" t="s">
        <v>29</v>
      </c>
      <c r="D6" s="68"/>
      <c r="E6" s="68"/>
      <c r="F6" s="68"/>
      <c r="G6" s="68"/>
      <c r="H6" s="68"/>
      <c r="I6" s="68"/>
      <c r="J6" s="68"/>
      <c r="K6" s="69"/>
    </row>
    <row r="7" spans="1:11" ht="12.75">
      <c r="A7" s="35"/>
      <c r="B7" s="36"/>
      <c r="C7" s="68" t="s">
        <v>30</v>
      </c>
      <c r="D7" s="68"/>
      <c r="E7" s="68"/>
      <c r="F7" s="68"/>
      <c r="G7" s="68"/>
      <c r="H7" s="68"/>
      <c r="I7" s="68"/>
      <c r="J7" s="68"/>
      <c r="K7" s="69"/>
    </row>
    <row r="8" spans="1:11" ht="12.75">
      <c r="A8" s="35"/>
      <c r="B8" s="36"/>
      <c r="C8" s="68" t="s">
        <v>31</v>
      </c>
      <c r="D8" s="68"/>
      <c r="E8" s="68"/>
      <c r="F8" s="68"/>
      <c r="G8" s="68"/>
      <c r="H8" s="68"/>
      <c r="I8" s="68"/>
      <c r="J8" s="68"/>
      <c r="K8" s="69"/>
    </row>
    <row r="9" spans="1:11" ht="12.75">
      <c r="A9" s="35"/>
      <c r="B9" s="36"/>
      <c r="C9" s="68" t="s">
        <v>32</v>
      </c>
      <c r="D9" s="68"/>
      <c r="E9" s="68"/>
      <c r="F9" s="68"/>
      <c r="G9" s="68"/>
      <c r="H9" s="68"/>
      <c r="I9" s="68"/>
      <c r="J9" s="68"/>
      <c r="K9" s="69"/>
    </row>
    <row r="10" spans="1:11" ht="12.75">
      <c r="A10" s="35"/>
      <c r="B10" s="36"/>
      <c r="C10" s="68" t="s">
        <v>33</v>
      </c>
      <c r="D10" s="68"/>
      <c r="E10" s="68"/>
      <c r="F10" s="68"/>
      <c r="G10" s="68"/>
      <c r="H10" s="68"/>
      <c r="I10" s="68"/>
      <c r="J10" s="68"/>
      <c r="K10" s="69"/>
    </row>
    <row r="11" spans="1:11" ht="13.5" thickBot="1">
      <c r="A11" s="37"/>
      <c r="B11" s="38"/>
      <c r="C11" s="68" t="s">
        <v>34</v>
      </c>
      <c r="D11" s="68"/>
      <c r="E11" s="68"/>
      <c r="F11" s="68"/>
      <c r="G11" s="68"/>
      <c r="H11" s="68"/>
      <c r="I11" s="68"/>
      <c r="J11" s="68"/>
      <c r="K11" s="69"/>
    </row>
    <row r="12" spans="1:11" ht="53.25" thickTop="1">
      <c r="A12" s="39" t="s">
        <v>1</v>
      </c>
      <c r="B12" s="40" t="s">
        <v>35</v>
      </c>
      <c r="C12" s="41" t="s">
        <v>36</v>
      </c>
      <c r="D12" s="41" t="s">
        <v>37</v>
      </c>
      <c r="E12" s="41" t="s">
        <v>38</v>
      </c>
      <c r="F12" s="42" t="s">
        <v>39</v>
      </c>
      <c r="G12" s="43" t="s">
        <v>40</v>
      </c>
      <c r="H12" s="41" t="s">
        <v>41</v>
      </c>
      <c r="I12" s="44" t="s">
        <v>42</v>
      </c>
      <c r="J12" s="45" t="s">
        <v>43</v>
      </c>
      <c r="K12" s="46" t="s">
        <v>44</v>
      </c>
    </row>
    <row r="13" spans="1:11" ht="12.75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>
        <v>8</v>
      </c>
      <c r="I13" s="47">
        <v>9</v>
      </c>
      <c r="J13" s="47">
        <v>10</v>
      </c>
      <c r="K13" s="47">
        <v>11</v>
      </c>
    </row>
    <row r="14" spans="1:11" ht="13.5">
      <c r="A14" s="48">
        <v>1</v>
      </c>
      <c r="B14" s="49"/>
      <c r="C14" s="50"/>
      <c r="D14" s="51"/>
      <c r="E14" s="51"/>
      <c r="F14" s="52"/>
      <c r="G14" s="53"/>
      <c r="H14" s="54"/>
      <c r="I14" s="50">
        <f>G14+(G14*8%)</f>
        <v>0</v>
      </c>
      <c r="J14" s="53">
        <f>F14*G14</f>
        <v>0</v>
      </c>
      <c r="K14" s="53">
        <f>F14*I14</f>
        <v>0</v>
      </c>
    </row>
    <row r="15" spans="1:11" ht="13.5">
      <c r="A15" s="48">
        <v>2</v>
      </c>
      <c r="B15" s="49"/>
      <c r="C15" s="50"/>
      <c r="D15" s="51"/>
      <c r="E15" s="51"/>
      <c r="F15" s="52"/>
      <c r="G15" s="53"/>
      <c r="H15" s="54"/>
      <c r="I15" s="50">
        <f>G15+(G15*8%)</f>
        <v>0</v>
      </c>
      <c r="J15" s="53">
        <f aca="true" t="shared" si="0" ref="J15:J24">F15*G15</f>
        <v>0</v>
      </c>
      <c r="K15" s="53">
        <f aca="true" t="shared" si="1" ref="K15:K24">F15*I15</f>
        <v>0</v>
      </c>
    </row>
    <row r="16" spans="1:11" ht="13.5">
      <c r="A16" s="48">
        <v>3</v>
      </c>
      <c r="B16" s="49"/>
      <c r="C16" s="50"/>
      <c r="D16" s="51"/>
      <c r="E16" s="51"/>
      <c r="F16" s="52"/>
      <c r="G16" s="53"/>
      <c r="H16" s="54"/>
      <c r="I16" s="50">
        <f aca="true" t="shared" si="2" ref="I16:I24">G16+(G16*8%)</f>
        <v>0</v>
      </c>
      <c r="J16" s="53">
        <f t="shared" si="0"/>
        <v>0</v>
      </c>
      <c r="K16" s="53">
        <f t="shared" si="1"/>
        <v>0</v>
      </c>
    </row>
    <row r="17" spans="1:11" ht="13.5">
      <c r="A17" s="48">
        <v>4</v>
      </c>
      <c r="B17" s="49"/>
      <c r="C17" s="50"/>
      <c r="D17" s="51"/>
      <c r="E17" s="51"/>
      <c r="F17" s="52"/>
      <c r="G17" s="53"/>
      <c r="H17" s="54"/>
      <c r="I17" s="50">
        <f t="shared" si="2"/>
        <v>0</v>
      </c>
      <c r="J17" s="53">
        <f t="shared" si="0"/>
        <v>0</v>
      </c>
      <c r="K17" s="53">
        <f t="shared" si="1"/>
        <v>0</v>
      </c>
    </row>
    <row r="18" spans="1:11" ht="13.5">
      <c r="A18" s="48">
        <v>5</v>
      </c>
      <c r="B18" s="49"/>
      <c r="C18" s="50"/>
      <c r="D18" s="51"/>
      <c r="E18" s="51"/>
      <c r="F18" s="52"/>
      <c r="G18" s="53"/>
      <c r="H18" s="54"/>
      <c r="I18" s="50">
        <f t="shared" si="2"/>
        <v>0</v>
      </c>
      <c r="J18" s="53">
        <f t="shared" si="0"/>
        <v>0</v>
      </c>
      <c r="K18" s="53">
        <f t="shared" si="1"/>
        <v>0</v>
      </c>
    </row>
    <row r="19" spans="1:11" ht="13.5">
      <c r="A19" s="48">
        <v>6</v>
      </c>
      <c r="B19" s="49"/>
      <c r="C19" s="50"/>
      <c r="D19" s="51"/>
      <c r="E19" s="51"/>
      <c r="F19" s="52"/>
      <c r="G19" s="53"/>
      <c r="H19" s="54"/>
      <c r="I19" s="50">
        <f t="shared" si="2"/>
        <v>0</v>
      </c>
      <c r="J19" s="53">
        <f t="shared" si="0"/>
        <v>0</v>
      </c>
      <c r="K19" s="53">
        <f t="shared" si="1"/>
        <v>0</v>
      </c>
    </row>
    <row r="20" spans="1:11" ht="13.5">
      <c r="A20" s="48">
        <v>7</v>
      </c>
      <c r="B20" s="49"/>
      <c r="C20" s="50"/>
      <c r="D20" s="51"/>
      <c r="E20" s="51"/>
      <c r="F20" s="52"/>
      <c r="G20" s="53"/>
      <c r="H20" s="54"/>
      <c r="I20" s="50">
        <f t="shared" si="2"/>
        <v>0</v>
      </c>
      <c r="J20" s="53">
        <f t="shared" si="0"/>
        <v>0</v>
      </c>
      <c r="K20" s="53">
        <f t="shared" si="1"/>
        <v>0</v>
      </c>
    </row>
    <row r="21" spans="1:11" ht="13.5">
      <c r="A21" s="48">
        <v>8</v>
      </c>
      <c r="B21" s="49"/>
      <c r="C21" s="50"/>
      <c r="D21" s="51"/>
      <c r="E21" s="51"/>
      <c r="F21" s="52"/>
      <c r="G21" s="53"/>
      <c r="H21" s="54"/>
      <c r="I21" s="50">
        <f t="shared" si="2"/>
        <v>0</v>
      </c>
      <c r="J21" s="53">
        <f t="shared" si="0"/>
        <v>0</v>
      </c>
      <c r="K21" s="53">
        <f t="shared" si="1"/>
        <v>0</v>
      </c>
    </row>
    <row r="22" spans="1:11" ht="13.5">
      <c r="A22" s="48">
        <v>9</v>
      </c>
      <c r="B22" s="49"/>
      <c r="C22" s="50"/>
      <c r="D22" s="55"/>
      <c r="E22" s="55"/>
      <c r="F22" s="52"/>
      <c r="G22" s="53"/>
      <c r="H22" s="54"/>
      <c r="I22" s="50">
        <f t="shared" si="2"/>
        <v>0</v>
      </c>
      <c r="J22" s="53">
        <f t="shared" si="0"/>
        <v>0</v>
      </c>
      <c r="K22" s="53">
        <f t="shared" si="1"/>
        <v>0</v>
      </c>
    </row>
    <row r="23" spans="1:11" ht="13.5">
      <c r="A23" s="48">
        <v>10</v>
      </c>
      <c r="B23" s="49"/>
      <c r="C23" s="50"/>
      <c r="D23" s="55"/>
      <c r="E23" s="55"/>
      <c r="F23" s="52"/>
      <c r="G23" s="53"/>
      <c r="H23" s="54"/>
      <c r="I23" s="50">
        <f t="shared" si="2"/>
        <v>0</v>
      </c>
      <c r="J23" s="53">
        <f t="shared" si="0"/>
        <v>0</v>
      </c>
      <c r="K23" s="53">
        <f t="shared" si="1"/>
        <v>0</v>
      </c>
    </row>
    <row r="24" spans="1:11" ht="13.5">
      <c r="A24" s="48">
        <v>11</v>
      </c>
      <c r="B24" s="49"/>
      <c r="C24" s="50"/>
      <c r="D24" s="51"/>
      <c r="E24" s="51"/>
      <c r="F24" s="52"/>
      <c r="G24" s="53"/>
      <c r="H24" s="54"/>
      <c r="I24" s="50">
        <f t="shared" si="2"/>
        <v>0</v>
      </c>
      <c r="J24" s="53">
        <f t="shared" si="0"/>
        <v>0</v>
      </c>
      <c r="K24" s="53">
        <f t="shared" si="1"/>
        <v>0</v>
      </c>
    </row>
    <row r="25" spans="1:11" ht="14.25" thickBot="1">
      <c r="A25" s="48">
        <v>12</v>
      </c>
      <c r="B25" s="49"/>
      <c r="C25" s="50"/>
      <c r="D25" s="51"/>
      <c r="E25" s="51"/>
      <c r="F25" s="52"/>
      <c r="G25" s="53"/>
      <c r="H25" s="57"/>
      <c r="I25" s="50">
        <f>G25+(G25*8%)</f>
        <v>0</v>
      </c>
      <c r="J25" s="84">
        <f>F25*G25</f>
        <v>0</v>
      </c>
      <c r="K25" s="84">
        <f>F25*I25</f>
        <v>0</v>
      </c>
    </row>
    <row r="26" spans="1:11" ht="13.5" thickBot="1">
      <c r="A26" s="48">
        <v>13</v>
      </c>
      <c r="B26" s="56"/>
      <c r="C26" s="50"/>
      <c r="D26" s="51"/>
      <c r="E26" s="51"/>
      <c r="F26" s="52"/>
      <c r="G26" s="53"/>
      <c r="H26" s="70" t="s">
        <v>45</v>
      </c>
      <c r="I26" s="83"/>
      <c r="J26" s="86">
        <f>SUM(J14:J24)</f>
        <v>0</v>
      </c>
      <c r="K26" s="87">
        <f>SUM(K14:K24)</f>
        <v>0</v>
      </c>
    </row>
    <row r="27" spans="10:11" ht="12.75">
      <c r="J27" s="82" t="s">
        <v>27</v>
      </c>
      <c r="K27" s="85">
        <f>K26-J26</f>
        <v>0</v>
      </c>
    </row>
    <row r="28" ht="12.75">
      <c r="B28" s="59" t="s">
        <v>46</v>
      </c>
    </row>
    <row r="29" ht="12.75">
      <c r="B29" s="58" t="s">
        <v>53</v>
      </c>
    </row>
    <row r="30" ht="12.75">
      <c r="B30" s="58" t="s">
        <v>47</v>
      </c>
    </row>
    <row r="31" ht="12.75">
      <c r="B31" s="58" t="s">
        <v>48</v>
      </c>
    </row>
    <row r="32" ht="12.75">
      <c r="B32" s="58" t="s">
        <v>49</v>
      </c>
    </row>
    <row r="33" ht="12.75">
      <c r="B33" s="58" t="s">
        <v>65</v>
      </c>
    </row>
  </sheetData>
  <mergeCells count="8">
    <mergeCell ref="C5:K5"/>
    <mergeCell ref="C6:K6"/>
    <mergeCell ref="C7:K7"/>
    <mergeCell ref="C8:K8"/>
    <mergeCell ref="C9:K9"/>
    <mergeCell ref="C10:K10"/>
    <mergeCell ref="C11:K11"/>
    <mergeCell ref="H26:I2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20" sqref="B20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3" width="22.00390625" style="0" customWidth="1"/>
    <col min="4" max="4" width="63.8515625" style="0" customWidth="1"/>
    <col min="5" max="5" width="9.140625" style="0" hidden="1" customWidth="1"/>
  </cols>
  <sheetData>
    <row r="1" ht="12.75">
      <c r="D1" s="22" t="s">
        <v>57</v>
      </c>
    </row>
    <row r="2" spans="2:4" ht="12.75">
      <c r="B2" t="s">
        <v>56</v>
      </c>
      <c r="D2" s="22"/>
    </row>
    <row r="3" ht="17.25">
      <c r="B3" s="23" t="s">
        <v>51</v>
      </c>
    </row>
    <row r="7" spans="1:5" ht="12.75">
      <c r="A7" s="77" t="s">
        <v>14</v>
      </c>
      <c r="B7" s="77"/>
      <c r="C7" s="77"/>
      <c r="D7" s="77"/>
      <c r="E7" s="77"/>
    </row>
    <row r="8" spans="1:5" ht="15">
      <c r="A8" s="1"/>
      <c r="B8" s="1"/>
      <c r="C8" s="1"/>
      <c r="D8" s="1"/>
      <c r="E8" s="1"/>
    </row>
    <row r="9" spans="1:5" ht="20.25" customHeight="1">
      <c r="A9" s="21"/>
      <c r="B9" s="21" t="s">
        <v>0</v>
      </c>
      <c r="C9" s="2" t="s">
        <v>66</v>
      </c>
      <c r="D9" s="3" t="s">
        <v>13</v>
      </c>
      <c r="E9" s="4"/>
    </row>
    <row r="10" spans="1:5" ht="12.75">
      <c r="A10" s="5" t="s">
        <v>1</v>
      </c>
      <c r="B10" s="6" t="s">
        <v>2</v>
      </c>
      <c r="C10" s="7"/>
      <c r="D10" s="6"/>
      <c r="E10" s="8"/>
    </row>
    <row r="11" spans="1:5" ht="22.5">
      <c r="A11" s="5">
        <v>1</v>
      </c>
      <c r="B11" s="5" t="s">
        <v>4</v>
      </c>
      <c r="C11" s="9"/>
      <c r="D11" s="5"/>
      <c r="E11" s="8"/>
    </row>
    <row r="12" spans="1:5" ht="22.5">
      <c r="A12" s="5">
        <v>2</v>
      </c>
      <c r="B12" s="5" t="s">
        <v>5</v>
      </c>
      <c r="C12" s="9"/>
      <c r="D12" s="10"/>
      <c r="E12" s="8"/>
    </row>
    <row r="13" spans="1:5" ht="12.75">
      <c r="A13" s="5">
        <v>3</v>
      </c>
      <c r="B13" s="5" t="s">
        <v>6</v>
      </c>
      <c r="C13" s="9"/>
      <c r="D13" s="10"/>
      <c r="E13" s="8"/>
    </row>
    <row r="14" spans="1:5" ht="21.75" customHeight="1">
      <c r="A14" s="5">
        <v>4</v>
      </c>
      <c r="B14" s="5" t="s">
        <v>7</v>
      </c>
      <c r="C14" s="6"/>
      <c r="D14" s="18"/>
      <c r="E14" s="11"/>
    </row>
    <row r="15" spans="1:5" ht="24" customHeight="1">
      <c r="A15" s="19">
        <v>5</v>
      </c>
      <c r="B15" s="12" t="s">
        <v>8</v>
      </c>
      <c r="C15" s="20"/>
      <c r="D15" s="19"/>
      <c r="E15" s="8"/>
    </row>
    <row r="16" spans="1:5" ht="33.75">
      <c r="A16" s="5">
        <v>6</v>
      </c>
      <c r="B16" s="5" t="s">
        <v>9</v>
      </c>
      <c r="C16" s="9"/>
      <c r="D16" s="12"/>
      <c r="E16" s="11"/>
    </row>
    <row r="17" spans="1:5" ht="12.75">
      <c r="A17" s="5">
        <v>7</v>
      </c>
      <c r="B17" s="10" t="s">
        <v>11</v>
      </c>
      <c r="C17" s="9"/>
      <c r="D17" s="5"/>
      <c r="E17" s="8"/>
    </row>
    <row r="18" spans="1:5" ht="12.75">
      <c r="A18" s="5">
        <v>8</v>
      </c>
      <c r="B18" s="10" t="s">
        <v>12</v>
      </c>
      <c r="C18" s="9"/>
      <c r="D18" s="5"/>
      <c r="E18" s="8"/>
    </row>
    <row r="19" spans="1:5" ht="12.75">
      <c r="A19" s="5">
        <v>9</v>
      </c>
      <c r="B19" s="13" t="s">
        <v>15</v>
      </c>
      <c r="C19" s="14"/>
      <c r="D19" s="10"/>
      <c r="E19" s="11"/>
    </row>
    <row r="20" spans="1:5" ht="12.75">
      <c r="A20" s="5">
        <v>10</v>
      </c>
      <c r="B20" s="81" t="s">
        <v>10</v>
      </c>
      <c r="C20" s="14"/>
      <c r="D20" s="10"/>
      <c r="E20" s="8"/>
    </row>
    <row r="21" spans="1:5" ht="12.75">
      <c r="A21" s="13"/>
      <c r="B21" s="13"/>
      <c r="C21" s="15"/>
      <c r="D21" s="13"/>
      <c r="E21" s="8"/>
    </row>
    <row r="22" spans="1:5" ht="12.75">
      <c r="A22" s="78" t="s">
        <v>3</v>
      </c>
      <c r="B22" s="79"/>
      <c r="C22" s="79"/>
      <c r="D22" s="80"/>
      <c r="E22" s="16"/>
    </row>
    <row r="23" spans="1:5" ht="12.75">
      <c r="A23" s="74"/>
      <c r="B23" s="75"/>
      <c r="C23" s="75"/>
      <c r="D23" s="76"/>
      <c r="E23" s="16"/>
    </row>
    <row r="24" spans="1:5" ht="12.75">
      <c r="A24" s="17"/>
      <c r="B24" s="17"/>
      <c r="C24" s="17"/>
      <c r="D24" s="17"/>
      <c r="E24" s="17"/>
    </row>
  </sheetData>
  <mergeCells count="3">
    <mergeCell ref="A23:D23"/>
    <mergeCell ref="A7:E7"/>
    <mergeCell ref="A22:D2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K13" sqref="K13"/>
    </sheetView>
  </sheetViews>
  <sheetFormatPr defaultColWidth="9.140625" defaultRowHeight="12.75"/>
  <cols>
    <col min="2" max="2" width="32.421875" style="0" customWidth="1"/>
  </cols>
  <sheetData>
    <row r="1" ht="12.75">
      <c r="H1" s="25" t="s">
        <v>58</v>
      </c>
    </row>
    <row r="2" ht="12.75">
      <c r="H2" s="25"/>
    </row>
    <row r="3" spans="1:8" ht="12.75">
      <c r="A3" s="58" t="s">
        <v>59</v>
      </c>
      <c r="H3" s="25"/>
    </row>
    <row r="4" spans="1:8" ht="13.5">
      <c r="A4" s="61"/>
      <c r="H4" s="25"/>
    </row>
    <row r="5" spans="1:8" ht="13.5">
      <c r="A5" s="61"/>
      <c r="H5" s="25"/>
    </row>
    <row r="6" ht="17.25">
      <c r="B6" s="27" t="s">
        <v>20</v>
      </c>
    </row>
    <row r="7" ht="13.5">
      <c r="B7" s="26" t="s">
        <v>50</v>
      </c>
    </row>
    <row r="8" spans="1:11" ht="27">
      <c r="A8" s="28" t="s">
        <v>16</v>
      </c>
      <c r="B8" s="28" t="s">
        <v>17</v>
      </c>
      <c r="C8" s="28" t="s">
        <v>18</v>
      </c>
      <c r="D8" s="28" t="s">
        <v>21</v>
      </c>
      <c r="E8" s="29" t="s">
        <v>22</v>
      </c>
      <c r="F8" s="29" t="s">
        <v>23</v>
      </c>
      <c r="G8" s="29" t="s">
        <v>24</v>
      </c>
      <c r="H8" s="29" t="s">
        <v>25</v>
      </c>
      <c r="I8" s="29" t="s">
        <v>19</v>
      </c>
      <c r="J8" s="24"/>
      <c r="K8" s="24"/>
    </row>
    <row r="9" spans="1:11" ht="13.5">
      <c r="A9" s="28"/>
      <c r="B9" s="28"/>
      <c r="C9" s="28"/>
      <c r="D9" s="28"/>
      <c r="E9" s="30"/>
      <c r="F9" s="31"/>
      <c r="G9" s="30">
        <f>(E9*F9)+E9</f>
        <v>0</v>
      </c>
      <c r="H9" s="30">
        <f>D9*E9</f>
        <v>0</v>
      </c>
      <c r="I9" s="30">
        <f>(H9*F9)+H9</f>
        <v>0</v>
      </c>
      <c r="J9" s="24"/>
      <c r="K9" s="24"/>
    </row>
    <row r="10" spans="1:11" ht="14.25" thickBot="1">
      <c r="A10" s="28"/>
      <c r="B10" s="28"/>
      <c r="C10" s="28"/>
      <c r="D10" s="28"/>
      <c r="E10" s="30"/>
      <c r="F10" s="31"/>
      <c r="G10" s="30">
        <f>(E10*F10)+E10</f>
        <v>0</v>
      </c>
      <c r="H10" s="32">
        <f>D10*E10</f>
        <v>0</v>
      </c>
      <c r="I10" s="32">
        <f>(H10*F10)+H10</f>
        <v>0</v>
      </c>
      <c r="J10" s="24"/>
      <c r="K10" s="24"/>
    </row>
    <row r="11" spans="1:11" ht="13.5" thickBot="1">
      <c r="A11" s="24"/>
      <c r="B11" s="24"/>
      <c r="C11" s="24"/>
      <c r="D11" s="24"/>
      <c r="E11" s="24"/>
      <c r="F11" s="24"/>
      <c r="G11" s="24" t="s">
        <v>26</v>
      </c>
      <c r="H11" s="33">
        <f>SUM(H9:H10)</f>
        <v>0</v>
      </c>
      <c r="I11" s="89">
        <f>SUM(I9:I10)</f>
        <v>0</v>
      </c>
      <c r="J11" s="24"/>
      <c r="K11" s="24"/>
    </row>
    <row r="12" spans="1:11" ht="26.25">
      <c r="A12" s="24"/>
      <c r="B12" s="24"/>
      <c r="C12" s="24"/>
      <c r="D12" s="24"/>
      <c r="E12" s="24"/>
      <c r="F12" s="24"/>
      <c r="H12" s="24" t="s">
        <v>27</v>
      </c>
      <c r="I12" s="88">
        <f>I11-H11</f>
        <v>0</v>
      </c>
      <c r="J12" s="24"/>
      <c r="K12" s="24"/>
    </row>
    <row r="13" spans="1:11" ht="12.75">
      <c r="A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27">
      <c r="A14" s="28" t="s">
        <v>16</v>
      </c>
      <c r="B14" s="28" t="s">
        <v>64</v>
      </c>
      <c r="C14" s="28" t="s">
        <v>18</v>
      </c>
      <c r="D14" s="28" t="s">
        <v>21</v>
      </c>
      <c r="E14" s="29" t="s">
        <v>22</v>
      </c>
      <c r="F14" s="29" t="s">
        <v>23</v>
      </c>
      <c r="G14" s="29" t="s">
        <v>24</v>
      </c>
      <c r="H14" s="29" t="s">
        <v>25</v>
      </c>
      <c r="I14" s="29" t="s">
        <v>19</v>
      </c>
      <c r="J14" s="24"/>
      <c r="K14" s="24"/>
    </row>
    <row r="15" spans="1:11" ht="14.25" thickBot="1">
      <c r="A15" s="28"/>
      <c r="B15" s="28" t="s">
        <v>60</v>
      </c>
      <c r="C15" s="28" t="s">
        <v>61</v>
      </c>
      <c r="D15" s="28" t="s">
        <v>62</v>
      </c>
      <c r="E15" s="30"/>
      <c r="F15" s="31"/>
      <c r="G15" s="30">
        <f>(E15*F15)+E15</f>
        <v>0</v>
      </c>
      <c r="H15" s="30">
        <f>D15*E15</f>
        <v>0</v>
      </c>
      <c r="I15" s="30">
        <f>(H15*F15)+H15</f>
        <v>0</v>
      </c>
      <c r="J15" s="24"/>
      <c r="K15" s="24"/>
    </row>
    <row r="16" spans="1:11" ht="13.5" thickBot="1">
      <c r="A16" s="24"/>
      <c r="B16" s="24"/>
      <c r="C16" s="24"/>
      <c r="D16" s="24"/>
      <c r="E16" s="24"/>
      <c r="F16" s="24"/>
      <c r="G16" s="24" t="s">
        <v>26</v>
      </c>
      <c r="H16" s="33">
        <f>SUM(H15:H15)</f>
        <v>0</v>
      </c>
      <c r="I16" s="89">
        <f>SUM(I15:I15)</f>
        <v>0</v>
      </c>
      <c r="J16" s="24"/>
      <c r="K16" s="24"/>
    </row>
    <row r="17" spans="1:11" ht="26.25">
      <c r="A17" s="24"/>
      <c r="B17" s="24"/>
      <c r="C17" s="24"/>
      <c r="D17" s="24"/>
      <c r="E17" s="24"/>
      <c r="F17" s="24"/>
      <c r="H17" s="24" t="s">
        <v>27</v>
      </c>
      <c r="I17" s="88">
        <f>I16-H16</f>
        <v>0</v>
      </c>
      <c r="J17" s="24"/>
      <c r="K17" s="24"/>
    </row>
    <row r="18" spans="1:11" ht="13.5" thickBo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9" ht="13.5" thickBot="1">
      <c r="B19" s="65" t="s">
        <v>63</v>
      </c>
      <c r="C19" s="62"/>
      <c r="D19" s="62"/>
      <c r="E19" s="62"/>
      <c r="F19" s="62"/>
      <c r="G19" s="63"/>
      <c r="H19" s="66">
        <f>H11+H16</f>
        <v>0</v>
      </c>
      <c r="I19" s="67">
        <f>I11+I16</f>
        <v>0</v>
      </c>
    </row>
    <row r="20" spans="8:9" ht="27" thickBot="1">
      <c r="H20" s="24" t="s">
        <v>27</v>
      </c>
      <c r="I20" s="64">
        <f>I19-H19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wladyslaw.bogdali</dc:creator>
  <cp:keywords/>
  <dc:description/>
  <cp:lastModifiedBy>grazyna.czarnecka</cp:lastModifiedBy>
  <cp:lastPrinted>2013-05-22T06:39:16Z</cp:lastPrinted>
  <dcterms:created xsi:type="dcterms:W3CDTF">2012-04-03T07:07:12Z</dcterms:created>
  <dcterms:modified xsi:type="dcterms:W3CDTF">2013-05-22T07:30:51Z</dcterms:modified>
  <cp:category/>
  <cp:version/>
  <cp:contentType/>
  <cp:contentStatus/>
</cp:coreProperties>
</file>