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3" activeTab="0"/>
  </bookViews>
  <sheets>
    <sheet name="arkusz10" sheetId="1" r:id="rId1"/>
    <sheet name="arkusz14" sheetId="2" r:id="rId2"/>
  </sheets>
  <definedNames/>
  <calcPr fullCalcOnLoad="1"/>
</workbook>
</file>

<file path=xl/sharedStrings.xml><?xml version="1.0" encoding="utf-8"?>
<sst xmlns="http://schemas.openxmlformats.org/spreadsheetml/2006/main" count="194" uniqueCount="79">
  <si>
    <t>Lp</t>
  </si>
  <si>
    <t>Nazwa i opis materiału</t>
  </si>
  <si>
    <t>jm</t>
  </si>
  <si>
    <t>Ilość</t>
  </si>
  <si>
    <t>Vat%</t>
  </si>
  <si>
    <t>Cena brutto</t>
  </si>
  <si>
    <t>Wartość netto</t>
  </si>
  <si>
    <t>Wartość brutto</t>
  </si>
  <si>
    <t>CPV</t>
  </si>
  <si>
    <t>szt</t>
  </si>
  <si>
    <t>Razem</t>
  </si>
  <si>
    <t>Cena netto</t>
  </si>
  <si>
    <t>Nazwa handlowa, kod kat. producent</t>
  </si>
  <si>
    <t>33.14.17.70-8</t>
  </si>
  <si>
    <t>kpl</t>
  </si>
  <si>
    <t>w tym vat</t>
  </si>
  <si>
    <t>Drut Kirschnera L od 150mm-380mm fi od 0,8mm-3,0mm</t>
  </si>
  <si>
    <t>Grot Steinmanna fi 4,5mm okrągły L od 150mm-280mm</t>
  </si>
  <si>
    <t>Gwóźdź Rusha L od 160mm-430mm fi 2,4mm, 3,2mm, 4mm, 6mm</t>
  </si>
  <si>
    <t>Nakrętka pod śrubę kolanową</t>
  </si>
  <si>
    <t xml:space="preserve"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Otwory blokowane z gwintem stożkowym. Śruby blokowane w płytce (3,5) samogwintujące z gniazdami sześciokątnymi. Głębokość haków 12,15,18mm, ilość otworów od 4 do 7. </t>
  </si>
  <si>
    <t>Płytka anatomiczna o kształcie zmniejszającym kontakt z kością blokująco-kompresyjna do złamań trzonu obojczyka.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</si>
  <si>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Płytka do Halluxa z zastosowaniem śrub do stabilizacji kątowej, prawa i lewa. Płytka w kształcie litery T, skośna.  W części nasadowej płytki 2 otwory stożkowe gwintowane do śrub blokowanych 2,4 oraz otwór do wstępnej  stabilizacji drutem Kirschnera. W części trzonowej płytki 2 otwory stożkowe gwintowane do śrub blokowanych 2,4 oraz otwór do wstępnej stabilizacji drutem Kirschnera. Część trzonowa wyposażona w trapezowy klin o zmiennej  wysokości. Śruby blokowane w płytce samogwintujące z gniazdami sześciokątnymi 2,4 mm. Wysokość klina od 0 do 7 mm</t>
  </si>
  <si>
    <t>Płytka anatomiczna, o kształcie zmniejszającym kontakt z kością, blokująco - kompresyjna do dalszej nasady kości udowej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lite i kaniulowane (5,0/7,3). Otwory blokowane z gwintem stożkowym. Śruby blokowane(5,0/7,3), samogwintujące z gniazdami sześciokątnymi. Koniec części trzonowej płytki odpowiednio wyprofilowany do wprowadzania płytki metodą minimalnego ciecia Długość od 170 do 458 mm, od 6 do 22 otworów w trzonie i 6 otworów w głowie płytki.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</si>
  <si>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</si>
  <si>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 blokująco - kompresyjna, do złamań bliższej nasady kości piszczelowej,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</t>
  </si>
  <si>
    <t>Wkręty blokowane fi 2,4, 3,5, 5mm</t>
  </si>
  <si>
    <t>Płytka rekonstrukcyjna  od 4 do 26-otworowe L od 16mm-104mm dla wkrętów 1,5mm</t>
  </si>
  <si>
    <t xml:space="preserve">Płytka rekonstrukcyjna prosta lub wygięta dla wkrętów fi 4,5mm L od 59mm-219mm 4 do 14-otworowe </t>
  </si>
  <si>
    <t>Płytka rekonstrukcyjna szer.10mm od 4 do 20-otworowa L 46mm do238mm dla wkrętów 3,5mm</t>
  </si>
  <si>
    <t>Płytki "L" prawa/lewa od 3 do 6-otworowe L od 71mm-119mm</t>
  </si>
  <si>
    <t>Płytki "T" ukośne do kości ramiennej i piszczelowej prawe/lewe L od 69mm-117mm 3/6-otworowe</t>
  </si>
  <si>
    <t>Płytki koralikowe różne grubości i ilości</t>
  </si>
  <si>
    <t>Płytki kształtowe i proste "T" prawa/lewa od 3 do 6-otworowe L od 50mm-78mm lub 68mm-148mm</t>
  </si>
  <si>
    <t>Płytki samodociskowe wąskie szer.11mm od 5 do 16-otworowe L od 87mm-280mm</t>
  </si>
  <si>
    <t>Płytki szerokie grubość 4,5mm od 4 do 18-otworowe L od 71mm-295mm udowe</t>
  </si>
  <si>
    <t>Płytki wąskie grubość 2,5mm od 4 do 16-otworowe L od 71mm-263mm</t>
  </si>
  <si>
    <t>Płytki wąskie grubość 4,0mm od 4 do 16-otworowe L od 71mm-263mm</t>
  </si>
  <si>
    <t>Płytki Y prawa/lewa 3 i 5-otworowe L od 82mm i 112mm</t>
  </si>
  <si>
    <t>Podkładka fi 5 D 10 - D 15</t>
  </si>
  <si>
    <t>Podkładka fi 7,2mm</t>
  </si>
  <si>
    <t>Podkładka pod śrubę kolanową</t>
  </si>
  <si>
    <t>Podkładki pod wkręty fi 4,5mm ; fi od 10mm-20mm</t>
  </si>
  <si>
    <t>Śruby kaniulowane fi 4,5mm wszystkie długości</t>
  </si>
  <si>
    <t>Śruby kaniulowane fi 7mm wszystkie długości</t>
  </si>
  <si>
    <t>Śruby kolanowe fi 3,0</t>
  </si>
  <si>
    <t>Wkręt do kości gąbczastej  gwint dł 22-32mm L od 30mm-140mm</t>
  </si>
  <si>
    <t>Wkręt do kości gąbczastej  L od 25mm-140mm pełny gwint</t>
  </si>
  <si>
    <t>Wkręt do kości korowej  fi 4,5mm L od 12mm-70mm zwykle samogwintujące</t>
  </si>
  <si>
    <t>Wkręty do kości drobnych fi 1,5mm L od 6mm-18mm</t>
  </si>
  <si>
    <t xml:space="preserve">Wkręty do kości drobnych fi 2,0mm L od 5mm-20mm </t>
  </si>
  <si>
    <t>Wkręty do kości drobnych fi 3,5mm L od 8mm-50mm samogwintujące</t>
  </si>
  <si>
    <t>Wkręty do kości łódkowatej samogwintujące fi 3,5mm L od 10mm-40mm</t>
  </si>
  <si>
    <t>Wkręty do kości łódkowatej samogwintujące fi 4mm L od 8mm-50mm</t>
  </si>
  <si>
    <t>załącznik 3.10 do siwz</t>
  </si>
  <si>
    <t>PAKIET 10 implanty 1</t>
  </si>
  <si>
    <t>kod katalogowy, producent</t>
  </si>
  <si>
    <t xml:space="preserve">Ilość </t>
  </si>
  <si>
    <t>Gwóźdź śródszpikowy  blokowany prosty, do kości udowej, kompletny w składzie: gwóźdź prosty do kości udowej fi 9-13mm, dł.300-500mm,śruba zaślepiająca,śruba kompresyjna,wkręty blokujące fi 4,5mm,różne długości, kpl.-4szt w wersji: kaniulowany stalowy</t>
  </si>
  <si>
    <t>Gwóźdź środszpikowy blokowany do kości piszczelowej,kompletny w składzie: gwóźdź do kości piszczelowej fi 8-12mm, dł.180-400mm,śruba zaślepiająca,śruba kompresyjna,wkręty blokujące fi 4,5mm,różne długośći, kpl.-4szt w wersji: kaniulowany stalowy</t>
  </si>
  <si>
    <t>Gwóźdź śródszpikowy blokowany do kości ramiennej kompletny,w składzie: gwóźdź do kości ramiennej fi 8-12mm,dł.180-400mm,śruba zaślepiająca,wkręty blokujące fi 4,5mm,różne długości,kpl.-4szt w wersji: kaniulowany stalowy</t>
  </si>
  <si>
    <t>Dynamiczny stabilizator kłykcinowy-DCS-stalowy,kompletny,w składzie: płytka DCS(od 6 do 22-otworowa),śruba szyjkowa(o średnicy gwintu fi 12,5mm i fi 16mm i o dlugości gwintu 22mm i 27mm,śruba kompresyjna, w wersji: kaniulowany stalowy</t>
  </si>
  <si>
    <t>We wszystkich pozycjach instrumentarium radioprzezierne</t>
  </si>
  <si>
    <t>załącznik 3.14 do siwz</t>
  </si>
  <si>
    <t>PAKIET 14 GWOŹDZIE I ŚRUBY CHIRURGICZNE</t>
  </si>
  <si>
    <t>po zmianie</t>
  </si>
  <si>
    <t>Gwóźdź śródszpikowy do leczenia złamań części bliższej kości ramiennej krótki, wielopłaszczyznowy (rekonstrukcyjny), w składzie: gwóźdź fi 6-9mm, dł. 150mm, śruba zaślepiająca 0-30 z wkrętami blokującymi w części bliższej samogwintującymi o średnicy 5mm, długości 26-60mm oraz wkrętami blokującymi samogwintującymi o średnicy 4,5mm o długości 26-60mm i wkrętami blokującymi samogwintującymi w cześci dalszej o srednicy 3,5mm dla średnicy gwoździa 6-7mm oraz wkrętami blokującymi samogwintującymi w części dalszej o średnicy gwoździa 4,5mm dla średnicy gwoździa 8-9mm</t>
  </si>
  <si>
    <t>Gwóźdź do leczenia złamań części bliższej kości udowej typu GAMMA, długi prawy i lewy, ze średnicą w częsci proksymalnej max 16mm w składzie: gwóźdź (fi 10-12mm dł.340-420mm), kąt 130 stopni, śruba zaślepiająca wyposażona w system zabezpieczający przed spadaniem śruby z wkrętaka, śruba kompensacyjna wyposażona w system zabezpieczający przed spadaniem śruby z wkrętaka, śruba antyrotacyjna fi 6,5mm, śruba szyjkowa teleskopowa fi 11mm (dł. 70-125mm) ze śrubą kompresyyjną M4, śruba szyjkowa standardowa fi 11mm</t>
  </si>
  <si>
    <t>Gwóźdź śródszpikowy do leczenia złamań części bliższej kości udowej typu GAMMA, krótki ze średnicą w częsci proksymalnej max 16mm w składzie: gwóźdź (fi 10-12mm dł. 200-280mm), kąt 125, 130, 135 stopni, śruba zaślepiająca wyposażona w system zabezpieczający przed spadaniem śruby z wkrętaka, śruba kompensacyjna wyposażona w system zabezpieczający przed spadaniem śruby z wkrętaka, piny antyrotacyjne fi 4mm (2szt na komplet), śruba szyjkowa teleskopowa fi 11mm (dł. 70-125mm) ze śrubą kompresyyjną M4, śruba szyjkowa standardowa fi 11mm</t>
  </si>
  <si>
    <t>Gwóźdź śródszpikowy rekonstrukcyjny podwójnie blokowany do kości udowej,kompletny w składzie: gwóźdź rekonstrukcyjny podwójnie blokowany do kości udowej fi 9-13mm, dł.30-520mm,prawy i lewy,wkręty blokujące trzonowe fi 6,5mm,różne długości,kpl-2szt,śruba zaślepiająca,wkręty blokujące fi 4,5mm,różne długości,kpl-2szt w wersji: kaniulowany stalowy.</t>
  </si>
  <si>
    <t>System DHS do zespolenia złamań bliższej nasady kości udowej. System składający się z: płytki  kąt płytki 135, śruby szyjkowej i śruby kompresyjnej wykonanej ze stali- sterylny. Śruby od 50-125mm x 12,5mm, skok co 5mm lub śruby o fi 16mm. Płtyki od 3-otworowych do 14-otworowych. Śruba kompresyjna o rozmiarze 36mm.</t>
  </si>
  <si>
    <t>* poz. 2,3,7,9 zmiana opisów odpowiedzią 3</t>
  </si>
  <si>
    <r>
      <t>Płyta blokowana do nasady bliższej kości ramiennej od 4 do 16-otworowe dł od 94mm do 118mm *</t>
    </r>
    <r>
      <rPr>
        <i/>
        <sz val="12"/>
        <rFont val="Times New Roman"/>
        <family val="1"/>
      </rPr>
      <t xml:space="preserve">Zamawiajacy dopuszcza także płytkę blokowaną do nasady bliższej kości ramiennej od 3 do 12 otworów dł. od 90 do 270 mm </t>
    </r>
  </si>
  <si>
    <r>
      <t>Płytka "T" koniczynka do wkrętów 4,5mm L od 88mm-138mm 6/3 lub 6/6-otworowe *</t>
    </r>
    <r>
      <rPr>
        <i/>
        <sz val="12"/>
        <rFont val="Times New Roman"/>
        <family val="1"/>
      </rPr>
      <t xml:space="preserve">Zamawiajacy dopuszcza także płytkę „T” koniczynka o dł. L od 88 mm-136 mm  </t>
    </r>
  </si>
  <si>
    <r>
      <t>Płytki drobne do przedramienia dla wkrętów fi 3,5mm od 6 do 12-otworowe szerokość 11mm, grubość 2,5mm - 4mm L 49-145mm *</t>
    </r>
    <r>
      <rPr>
        <i/>
        <sz val="12"/>
        <rFont val="Times New Roman"/>
        <family val="1"/>
      </rPr>
      <t>Zamawiajacy dopuszcza płytkę drobną od 4 do 12 otworów szerokość 11 mm, grubość 2,5 mm o dł. 49 mm-145 mm otwory pod wkręty 3,5mm</t>
    </r>
  </si>
  <si>
    <r>
      <t>Płytki drobne szer.5mm gr.2mm dla wkrętów fi 2mm od 4-16-otworowe L 27mm do 86mm *</t>
    </r>
    <r>
      <rPr>
        <i/>
        <sz val="12"/>
        <rFont val="Times New Roman"/>
        <family val="1"/>
      </rPr>
      <t xml:space="preserve">Zamawiajacy dopuszcza płytki o długości L 27 mm do 87 mm </t>
    </r>
  </si>
  <si>
    <r>
      <t>Płytki łokciowe (mini) dł.77mm *</t>
    </r>
    <r>
      <rPr>
        <i/>
        <sz val="12"/>
        <rFont val="Times New Roman"/>
        <family val="1"/>
      </rPr>
      <t>Zamawiajacy dopuszcza płytki o długości 86 mm ale dla wkrętów 3,5</t>
    </r>
  </si>
  <si>
    <r>
      <t xml:space="preserve">Płytki samodociskowe szerokie grubość 4,8mm od 6 do 16-otworowe L od 103mm - 295mm * </t>
    </r>
    <r>
      <rPr>
        <i/>
        <sz val="12"/>
        <rFont val="Times New Roman"/>
        <family val="1"/>
      </rPr>
      <t xml:space="preserve">Zamawiajacy dopuszcza   płytkę samodociskową szeroką grubości 4,5 mm L od 103mm-294mm </t>
    </r>
  </si>
  <si>
    <t>* zmiana odpowiedzia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</si>
</sst>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0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.25390625" style="0" customWidth="1"/>
    <col min="2" max="2" width="54.875" style="0" customWidth="1"/>
    <col min="3" max="3" width="12.125" style="0" customWidth="1"/>
    <col min="4" max="4" width="5.125" style="0" customWidth="1"/>
    <col min="5" max="5" width="5.875" style="0" customWidth="1"/>
    <col min="6" max="6" width="9.375" style="0" customWidth="1"/>
    <col min="7" max="7" width="6.25390625" style="0" customWidth="1"/>
    <col min="8" max="8" width="9.25390625" style="0" customWidth="1"/>
    <col min="9" max="9" width="10.25390625" style="0" customWidth="1"/>
    <col min="10" max="10" width="10.00390625" style="0" customWidth="1"/>
    <col min="11" max="11" width="13.625" style="0" customWidth="1"/>
  </cols>
  <sheetData>
    <row r="2" spans="8:10" ht="12.75">
      <c r="H2" t="s">
        <v>54</v>
      </c>
      <c r="J2" t="s">
        <v>65</v>
      </c>
    </row>
    <row r="3" spans="1:13" ht="23.2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2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63">
      <c r="A6" s="4" t="s">
        <v>0</v>
      </c>
      <c r="B6" s="4" t="s">
        <v>1</v>
      </c>
      <c r="C6" s="5" t="s">
        <v>12</v>
      </c>
      <c r="D6" s="4" t="s">
        <v>2</v>
      </c>
      <c r="E6" s="4" t="s">
        <v>3</v>
      </c>
      <c r="F6" s="5" t="s">
        <v>11</v>
      </c>
      <c r="G6" s="4" t="s">
        <v>4</v>
      </c>
      <c r="H6" s="5" t="s">
        <v>5</v>
      </c>
      <c r="I6" s="5" t="s">
        <v>6</v>
      </c>
      <c r="J6" s="5" t="s">
        <v>7</v>
      </c>
      <c r="K6" s="4" t="s">
        <v>8</v>
      </c>
      <c r="L6" s="1"/>
    </row>
    <row r="7" spans="1:12" ht="15.75">
      <c r="A7" s="4">
        <v>1</v>
      </c>
      <c r="B7" s="7" t="s">
        <v>16</v>
      </c>
      <c r="C7" s="7"/>
      <c r="D7" s="7" t="s">
        <v>9</v>
      </c>
      <c r="E7" s="7">
        <v>450</v>
      </c>
      <c r="F7" s="14"/>
      <c r="G7" s="16"/>
      <c r="H7" s="14">
        <f>(F7*G7)+F7</f>
        <v>0</v>
      </c>
      <c r="I7" s="14">
        <f>(F7*G7)+F7</f>
        <v>0</v>
      </c>
      <c r="J7" s="14">
        <f>(I7*G7)+I7</f>
        <v>0</v>
      </c>
      <c r="K7" s="7" t="s">
        <v>13</v>
      </c>
      <c r="L7" s="1"/>
    </row>
    <row r="8" spans="1:12" ht="15.75">
      <c r="A8" s="4">
        <v>2</v>
      </c>
      <c r="B8" s="7" t="s">
        <v>17</v>
      </c>
      <c r="C8" s="7"/>
      <c r="D8" s="7" t="s">
        <v>9</v>
      </c>
      <c r="E8" s="7">
        <v>25</v>
      </c>
      <c r="F8" s="14"/>
      <c r="G8" s="16"/>
      <c r="H8" s="14">
        <f aca="true" t="shared" si="0" ref="H8:H50">(F8*G8)+F8</f>
        <v>0</v>
      </c>
      <c r="I8" s="14">
        <f aca="true" t="shared" si="1" ref="I8:I50">(F8*G8)+F8</f>
        <v>0</v>
      </c>
      <c r="J8" s="14">
        <f aca="true" t="shared" si="2" ref="J8:J50">(I8*G8)+I8</f>
        <v>0</v>
      </c>
      <c r="K8" s="7" t="s">
        <v>13</v>
      </c>
      <c r="L8" s="1"/>
    </row>
    <row r="9" spans="1:12" ht="31.5">
      <c r="A9" s="4">
        <v>3</v>
      </c>
      <c r="B9" s="6" t="s">
        <v>18</v>
      </c>
      <c r="C9" s="7"/>
      <c r="D9" s="7" t="s">
        <v>9</v>
      </c>
      <c r="E9" s="7">
        <v>40</v>
      </c>
      <c r="F9" s="14"/>
      <c r="G9" s="16"/>
      <c r="H9" s="14">
        <f t="shared" si="0"/>
        <v>0</v>
      </c>
      <c r="I9" s="14">
        <f t="shared" si="1"/>
        <v>0</v>
      </c>
      <c r="J9" s="14">
        <f t="shared" si="2"/>
        <v>0</v>
      </c>
      <c r="K9" s="7" t="s">
        <v>13</v>
      </c>
      <c r="L9" s="1"/>
    </row>
    <row r="10" spans="1:12" ht="17.25" customHeight="1">
      <c r="A10" s="4">
        <v>4</v>
      </c>
      <c r="B10" s="7" t="s">
        <v>19</v>
      </c>
      <c r="C10" s="7"/>
      <c r="D10" s="7" t="s">
        <v>9</v>
      </c>
      <c r="E10" s="7">
        <v>10</v>
      </c>
      <c r="F10" s="14"/>
      <c r="G10" s="16"/>
      <c r="H10" s="14">
        <f t="shared" si="0"/>
        <v>0</v>
      </c>
      <c r="I10" s="14">
        <f t="shared" si="1"/>
        <v>0</v>
      </c>
      <c r="J10" s="14">
        <f t="shared" si="2"/>
        <v>0</v>
      </c>
      <c r="K10" s="7" t="s">
        <v>13</v>
      </c>
      <c r="L10" s="1"/>
    </row>
    <row r="11" spans="1:12" ht="73.5" customHeight="1">
      <c r="A11" s="4">
        <v>5</v>
      </c>
      <c r="B11" s="6" t="s">
        <v>72</v>
      </c>
      <c r="C11" s="6"/>
      <c r="D11" s="7" t="s">
        <v>9</v>
      </c>
      <c r="E11" s="7">
        <v>6</v>
      </c>
      <c r="F11" s="14"/>
      <c r="G11" s="16"/>
      <c r="H11" s="14">
        <f t="shared" si="0"/>
        <v>0</v>
      </c>
      <c r="I11" s="14">
        <f t="shared" si="1"/>
        <v>0</v>
      </c>
      <c r="J11" s="14">
        <f t="shared" si="2"/>
        <v>0</v>
      </c>
      <c r="K11" s="7" t="s">
        <v>13</v>
      </c>
      <c r="L11" s="1"/>
    </row>
    <row r="12" spans="1:12" ht="189.75" customHeight="1">
      <c r="A12" s="4">
        <v>6</v>
      </c>
      <c r="B12" s="6" t="s">
        <v>20</v>
      </c>
      <c r="C12" s="6"/>
      <c r="D12" s="7" t="s">
        <v>9</v>
      </c>
      <c r="E12" s="7">
        <v>6</v>
      </c>
      <c r="F12" s="14"/>
      <c r="G12" s="16"/>
      <c r="H12" s="14">
        <f t="shared" si="0"/>
        <v>0</v>
      </c>
      <c r="I12" s="14">
        <f t="shared" si="1"/>
        <v>0</v>
      </c>
      <c r="J12" s="14">
        <f t="shared" si="2"/>
        <v>0</v>
      </c>
      <c r="K12" s="7" t="s">
        <v>13</v>
      </c>
      <c r="L12" s="1"/>
    </row>
    <row r="13" spans="1:12" ht="204" customHeight="1">
      <c r="A13" s="4">
        <v>7</v>
      </c>
      <c r="B13" s="6" t="s">
        <v>21</v>
      </c>
      <c r="C13" s="6"/>
      <c r="D13" s="7" t="s">
        <v>9</v>
      </c>
      <c r="E13" s="7">
        <v>20</v>
      </c>
      <c r="F13" s="14"/>
      <c r="G13" s="16"/>
      <c r="H13" s="14">
        <f t="shared" si="0"/>
        <v>0</v>
      </c>
      <c r="I13" s="14">
        <f t="shared" si="1"/>
        <v>0</v>
      </c>
      <c r="J13" s="14">
        <f t="shared" si="2"/>
        <v>0</v>
      </c>
      <c r="K13" s="7" t="s">
        <v>13</v>
      </c>
      <c r="L13" s="1"/>
    </row>
    <row r="14" spans="1:12" ht="174.75" customHeight="1">
      <c r="A14" s="4">
        <v>8</v>
      </c>
      <c r="B14" s="6" t="s">
        <v>22</v>
      </c>
      <c r="C14" s="6"/>
      <c r="D14" s="7" t="s">
        <v>9</v>
      </c>
      <c r="E14" s="7">
        <v>20</v>
      </c>
      <c r="F14" s="14"/>
      <c r="G14" s="16"/>
      <c r="H14" s="14">
        <f t="shared" si="0"/>
        <v>0</v>
      </c>
      <c r="I14" s="14">
        <f t="shared" si="1"/>
        <v>0</v>
      </c>
      <c r="J14" s="14">
        <f t="shared" si="2"/>
        <v>0</v>
      </c>
      <c r="K14" s="7" t="s">
        <v>13</v>
      </c>
      <c r="L14" s="1"/>
    </row>
    <row r="15" spans="1:12" ht="242.25" customHeight="1">
      <c r="A15" s="4">
        <v>9</v>
      </c>
      <c r="B15" s="6" t="s">
        <v>23</v>
      </c>
      <c r="C15" s="6"/>
      <c r="D15" s="7" t="s">
        <v>9</v>
      </c>
      <c r="E15" s="7">
        <v>6</v>
      </c>
      <c r="F15" s="14"/>
      <c r="G15" s="16"/>
      <c r="H15" s="14">
        <f t="shared" si="0"/>
        <v>0</v>
      </c>
      <c r="I15" s="14">
        <f t="shared" si="1"/>
        <v>0</v>
      </c>
      <c r="J15" s="14">
        <f t="shared" si="2"/>
        <v>0</v>
      </c>
      <c r="K15" s="7" t="s">
        <v>13</v>
      </c>
      <c r="L15" s="1"/>
    </row>
    <row r="16" spans="1:12" ht="240" customHeight="1">
      <c r="A16" s="4">
        <v>10</v>
      </c>
      <c r="B16" s="6" t="s">
        <v>24</v>
      </c>
      <c r="C16" s="6"/>
      <c r="D16" s="7" t="s">
        <v>9</v>
      </c>
      <c r="E16" s="7">
        <v>6</v>
      </c>
      <c r="F16" s="14"/>
      <c r="G16" s="16"/>
      <c r="H16" s="14">
        <f t="shared" si="0"/>
        <v>0</v>
      </c>
      <c r="I16" s="14">
        <f t="shared" si="1"/>
        <v>0</v>
      </c>
      <c r="J16" s="14">
        <f t="shared" si="2"/>
        <v>0</v>
      </c>
      <c r="K16" s="7" t="s">
        <v>13</v>
      </c>
      <c r="L16" s="1"/>
    </row>
    <row r="17" spans="1:12" ht="240" customHeight="1">
      <c r="A17" s="4">
        <v>11</v>
      </c>
      <c r="B17" s="6" t="s">
        <v>25</v>
      </c>
      <c r="C17" s="6"/>
      <c r="D17" s="7" t="s">
        <v>9</v>
      </c>
      <c r="E17" s="7">
        <v>10</v>
      </c>
      <c r="F17" s="14"/>
      <c r="G17" s="16"/>
      <c r="H17" s="14">
        <f t="shared" si="0"/>
        <v>0</v>
      </c>
      <c r="I17" s="14">
        <f t="shared" si="1"/>
        <v>0</v>
      </c>
      <c r="J17" s="14">
        <f t="shared" si="2"/>
        <v>0</v>
      </c>
      <c r="K17" s="7" t="s">
        <v>13</v>
      </c>
      <c r="L17" s="1"/>
    </row>
    <row r="18" spans="1:12" ht="15.75">
      <c r="A18" s="4">
        <v>12</v>
      </c>
      <c r="B18" s="6" t="s">
        <v>26</v>
      </c>
      <c r="C18" s="6"/>
      <c r="D18" s="7" t="s">
        <v>9</v>
      </c>
      <c r="E18" s="7">
        <v>300</v>
      </c>
      <c r="F18" s="14"/>
      <c r="G18" s="16"/>
      <c r="H18" s="14">
        <f t="shared" si="0"/>
        <v>0</v>
      </c>
      <c r="I18" s="14">
        <f t="shared" si="1"/>
        <v>0</v>
      </c>
      <c r="J18" s="14">
        <f t="shared" si="2"/>
        <v>0</v>
      </c>
      <c r="K18" s="7" t="s">
        <v>13</v>
      </c>
      <c r="L18" s="1"/>
    </row>
    <row r="19" spans="1:12" ht="47.25">
      <c r="A19" s="4">
        <v>13</v>
      </c>
      <c r="B19" s="6" t="s">
        <v>73</v>
      </c>
      <c r="C19" s="6"/>
      <c r="D19" s="7" t="s">
        <v>9</v>
      </c>
      <c r="E19" s="7">
        <v>6</v>
      </c>
      <c r="F19" s="14"/>
      <c r="G19" s="16"/>
      <c r="H19" s="14">
        <f t="shared" si="0"/>
        <v>0</v>
      </c>
      <c r="I19" s="14">
        <f t="shared" si="1"/>
        <v>0</v>
      </c>
      <c r="J19" s="14">
        <f t="shared" si="2"/>
        <v>0</v>
      </c>
      <c r="K19" s="7" t="s">
        <v>13</v>
      </c>
      <c r="L19" s="1"/>
    </row>
    <row r="20" spans="1:12" ht="31.5">
      <c r="A20" s="4">
        <v>14</v>
      </c>
      <c r="B20" s="6" t="s">
        <v>27</v>
      </c>
      <c r="C20" s="6"/>
      <c r="D20" s="7" t="s">
        <v>9</v>
      </c>
      <c r="E20" s="7">
        <v>10</v>
      </c>
      <c r="F20" s="14"/>
      <c r="G20" s="16"/>
      <c r="H20" s="14">
        <f t="shared" si="0"/>
        <v>0</v>
      </c>
      <c r="I20" s="14">
        <f t="shared" si="1"/>
        <v>0</v>
      </c>
      <c r="J20" s="14">
        <f t="shared" si="2"/>
        <v>0</v>
      </c>
      <c r="K20" s="7" t="s">
        <v>13</v>
      </c>
      <c r="L20" s="1"/>
    </row>
    <row r="21" spans="1:12" ht="31.5">
      <c r="A21" s="4">
        <v>15</v>
      </c>
      <c r="B21" s="6" t="s">
        <v>28</v>
      </c>
      <c r="C21" s="6"/>
      <c r="D21" s="6" t="s">
        <v>9</v>
      </c>
      <c r="E21" s="6">
        <v>5</v>
      </c>
      <c r="F21" s="18"/>
      <c r="G21" s="17"/>
      <c r="H21" s="14">
        <f t="shared" si="0"/>
        <v>0</v>
      </c>
      <c r="I21" s="14">
        <f t="shared" si="1"/>
        <v>0</v>
      </c>
      <c r="J21" s="14">
        <f t="shared" si="2"/>
        <v>0</v>
      </c>
      <c r="K21" s="7" t="s">
        <v>13</v>
      </c>
      <c r="L21" s="1"/>
    </row>
    <row r="22" spans="1:12" ht="31.5">
      <c r="A22" s="4">
        <v>16</v>
      </c>
      <c r="B22" s="6" t="s">
        <v>29</v>
      </c>
      <c r="C22" s="6"/>
      <c r="D22" s="7" t="s">
        <v>9</v>
      </c>
      <c r="E22" s="7">
        <v>8</v>
      </c>
      <c r="F22" s="14"/>
      <c r="G22" s="16"/>
      <c r="H22" s="14">
        <f t="shared" si="0"/>
        <v>0</v>
      </c>
      <c r="I22" s="14">
        <f t="shared" si="1"/>
        <v>0</v>
      </c>
      <c r="J22" s="14">
        <f t="shared" si="2"/>
        <v>0</v>
      </c>
      <c r="K22" s="7" t="s">
        <v>13</v>
      </c>
      <c r="L22" s="1"/>
    </row>
    <row r="23" spans="1:12" ht="31.5">
      <c r="A23" s="4">
        <v>17</v>
      </c>
      <c r="B23" s="6" t="s">
        <v>30</v>
      </c>
      <c r="C23" s="7"/>
      <c r="D23" s="7" t="s">
        <v>9</v>
      </c>
      <c r="E23" s="7">
        <v>6</v>
      </c>
      <c r="F23" s="14"/>
      <c r="G23" s="16"/>
      <c r="H23" s="14">
        <f t="shared" si="0"/>
        <v>0</v>
      </c>
      <c r="I23" s="14">
        <f t="shared" si="1"/>
        <v>0</v>
      </c>
      <c r="J23" s="14">
        <f t="shared" si="2"/>
        <v>0</v>
      </c>
      <c r="K23" s="7" t="s">
        <v>13</v>
      </c>
      <c r="L23" s="1"/>
    </row>
    <row r="24" spans="1:12" ht="31.5">
      <c r="A24" s="4">
        <v>18</v>
      </c>
      <c r="B24" s="6" t="s">
        <v>31</v>
      </c>
      <c r="C24" s="6"/>
      <c r="D24" s="7" t="s">
        <v>9</v>
      </c>
      <c r="E24" s="7">
        <v>6</v>
      </c>
      <c r="F24" s="14"/>
      <c r="G24" s="16"/>
      <c r="H24" s="14">
        <f t="shared" si="0"/>
        <v>0</v>
      </c>
      <c r="I24" s="14">
        <f t="shared" si="1"/>
        <v>0</v>
      </c>
      <c r="J24" s="14">
        <f t="shared" si="2"/>
        <v>0</v>
      </c>
      <c r="K24" s="7" t="s">
        <v>13</v>
      </c>
      <c r="L24" s="1"/>
    </row>
    <row r="25" spans="1:12" ht="78.75">
      <c r="A25" s="4">
        <v>19</v>
      </c>
      <c r="B25" s="6" t="s">
        <v>74</v>
      </c>
      <c r="C25" s="6"/>
      <c r="D25" s="6" t="s">
        <v>9</v>
      </c>
      <c r="E25" s="6">
        <v>50</v>
      </c>
      <c r="F25" s="14"/>
      <c r="G25" s="16"/>
      <c r="H25" s="14">
        <f t="shared" si="0"/>
        <v>0</v>
      </c>
      <c r="I25" s="14">
        <f t="shared" si="1"/>
        <v>0</v>
      </c>
      <c r="J25" s="14">
        <f t="shared" si="2"/>
        <v>0</v>
      </c>
      <c r="K25" s="7" t="s">
        <v>13</v>
      </c>
      <c r="L25" s="1"/>
    </row>
    <row r="26" spans="1:12" ht="47.25">
      <c r="A26" s="4">
        <v>20</v>
      </c>
      <c r="B26" s="6" t="s">
        <v>75</v>
      </c>
      <c r="C26" s="6"/>
      <c r="D26" s="7" t="s">
        <v>9</v>
      </c>
      <c r="E26" s="7">
        <v>10</v>
      </c>
      <c r="F26" s="14"/>
      <c r="G26" s="16"/>
      <c r="H26" s="14">
        <f t="shared" si="0"/>
        <v>0</v>
      </c>
      <c r="I26" s="14">
        <f t="shared" si="1"/>
        <v>0</v>
      </c>
      <c r="J26" s="14">
        <f t="shared" si="2"/>
        <v>0</v>
      </c>
      <c r="K26" s="7" t="s">
        <v>13</v>
      </c>
      <c r="L26" s="1"/>
    </row>
    <row r="27" spans="1:12" ht="15.75">
      <c r="A27" s="4">
        <v>21</v>
      </c>
      <c r="B27" s="6" t="s">
        <v>32</v>
      </c>
      <c r="C27" s="6"/>
      <c r="D27" s="6" t="s">
        <v>9</v>
      </c>
      <c r="E27" s="6">
        <v>5</v>
      </c>
      <c r="F27" s="14"/>
      <c r="G27" s="16"/>
      <c r="H27" s="14">
        <f t="shared" si="0"/>
        <v>0</v>
      </c>
      <c r="I27" s="14">
        <f t="shared" si="1"/>
        <v>0</v>
      </c>
      <c r="J27" s="14">
        <f t="shared" si="2"/>
        <v>0</v>
      </c>
      <c r="K27" s="7" t="s">
        <v>13</v>
      </c>
      <c r="L27" s="1"/>
    </row>
    <row r="28" spans="1:12" ht="31.5">
      <c r="A28" s="4">
        <v>22</v>
      </c>
      <c r="B28" s="6" t="s">
        <v>33</v>
      </c>
      <c r="C28" s="6"/>
      <c r="D28" s="7" t="s">
        <v>9</v>
      </c>
      <c r="E28" s="7">
        <v>6</v>
      </c>
      <c r="F28" s="14"/>
      <c r="G28" s="16"/>
      <c r="H28" s="14">
        <f t="shared" si="0"/>
        <v>0</v>
      </c>
      <c r="I28" s="14">
        <f t="shared" si="1"/>
        <v>0</v>
      </c>
      <c r="J28" s="14">
        <f t="shared" si="2"/>
        <v>0</v>
      </c>
      <c r="K28" s="7" t="s">
        <v>13</v>
      </c>
      <c r="L28" s="1"/>
    </row>
    <row r="29" spans="1:12" ht="31.5">
      <c r="A29" s="4">
        <v>23</v>
      </c>
      <c r="B29" s="6" t="s">
        <v>76</v>
      </c>
      <c r="C29" s="7"/>
      <c r="D29" s="7" t="s">
        <v>9</v>
      </c>
      <c r="E29" s="7">
        <v>10</v>
      </c>
      <c r="F29" s="14"/>
      <c r="G29" s="16"/>
      <c r="H29" s="14">
        <f t="shared" si="0"/>
        <v>0</v>
      </c>
      <c r="I29" s="14">
        <f t="shared" si="1"/>
        <v>0</v>
      </c>
      <c r="J29" s="14">
        <f t="shared" si="2"/>
        <v>0</v>
      </c>
      <c r="K29" s="7" t="s">
        <v>13</v>
      </c>
      <c r="L29" s="1"/>
    </row>
    <row r="30" spans="1:12" ht="63">
      <c r="A30" s="4">
        <v>24</v>
      </c>
      <c r="B30" s="6" t="s">
        <v>77</v>
      </c>
      <c r="C30" s="6"/>
      <c r="D30" s="6" t="s">
        <v>9</v>
      </c>
      <c r="E30" s="7">
        <v>3</v>
      </c>
      <c r="F30" s="14"/>
      <c r="G30" s="16"/>
      <c r="H30" s="14">
        <f t="shared" si="0"/>
        <v>0</v>
      </c>
      <c r="I30" s="14">
        <f t="shared" si="1"/>
        <v>0</v>
      </c>
      <c r="J30" s="14">
        <f t="shared" si="2"/>
        <v>0</v>
      </c>
      <c r="K30" s="7" t="s">
        <v>13</v>
      </c>
      <c r="L30" s="1"/>
    </row>
    <row r="31" spans="1:12" ht="31.5">
      <c r="A31" s="4">
        <v>25</v>
      </c>
      <c r="B31" s="6" t="s">
        <v>34</v>
      </c>
      <c r="C31" s="6"/>
      <c r="D31" s="7" t="s">
        <v>9</v>
      </c>
      <c r="E31" s="7">
        <v>4</v>
      </c>
      <c r="F31" s="14"/>
      <c r="G31" s="16"/>
      <c r="H31" s="14">
        <f t="shared" si="0"/>
        <v>0</v>
      </c>
      <c r="I31" s="14">
        <f t="shared" si="1"/>
        <v>0</v>
      </c>
      <c r="J31" s="14">
        <f t="shared" si="2"/>
        <v>0</v>
      </c>
      <c r="K31" s="7" t="s">
        <v>13</v>
      </c>
      <c r="L31" s="1"/>
    </row>
    <row r="32" spans="1:12" ht="31.5">
      <c r="A32" s="4">
        <v>26</v>
      </c>
      <c r="B32" s="6" t="s">
        <v>35</v>
      </c>
      <c r="C32" s="6"/>
      <c r="D32" s="6" t="s">
        <v>9</v>
      </c>
      <c r="E32" s="7">
        <v>4</v>
      </c>
      <c r="F32" s="14"/>
      <c r="G32" s="16"/>
      <c r="H32" s="14">
        <f t="shared" si="0"/>
        <v>0</v>
      </c>
      <c r="I32" s="14">
        <f t="shared" si="1"/>
        <v>0</v>
      </c>
      <c r="J32" s="14">
        <f t="shared" si="2"/>
        <v>0</v>
      </c>
      <c r="K32" s="7" t="s">
        <v>13</v>
      </c>
      <c r="L32" s="1"/>
    </row>
    <row r="33" spans="1:12" ht="31.5">
      <c r="A33" s="4">
        <v>27</v>
      </c>
      <c r="B33" s="6" t="s">
        <v>36</v>
      </c>
      <c r="C33" s="6"/>
      <c r="D33" s="6" t="s">
        <v>9</v>
      </c>
      <c r="E33" s="7">
        <v>4</v>
      </c>
      <c r="F33" s="14"/>
      <c r="G33" s="16"/>
      <c r="H33" s="14">
        <f t="shared" si="0"/>
        <v>0</v>
      </c>
      <c r="I33" s="14">
        <f t="shared" si="1"/>
        <v>0</v>
      </c>
      <c r="J33" s="14">
        <f t="shared" si="2"/>
        <v>0</v>
      </c>
      <c r="K33" s="7" t="s">
        <v>13</v>
      </c>
      <c r="L33" s="1"/>
    </row>
    <row r="34" spans="1:12" ht="31.5">
      <c r="A34" s="4">
        <v>28</v>
      </c>
      <c r="B34" s="6" t="s">
        <v>37</v>
      </c>
      <c r="C34" s="6"/>
      <c r="D34" s="6" t="s">
        <v>9</v>
      </c>
      <c r="E34" s="7">
        <v>3</v>
      </c>
      <c r="F34" s="14"/>
      <c r="G34" s="16"/>
      <c r="H34" s="14">
        <f t="shared" si="0"/>
        <v>0</v>
      </c>
      <c r="I34" s="14">
        <f t="shared" si="1"/>
        <v>0</v>
      </c>
      <c r="J34" s="14">
        <f t="shared" si="2"/>
        <v>0</v>
      </c>
      <c r="K34" s="7" t="s">
        <v>13</v>
      </c>
      <c r="L34" s="19"/>
    </row>
    <row r="35" spans="1:12" ht="21.75" customHeight="1">
      <c r="A35" s="4">
        <v>29</v>
      </c>
      <c r="B35" s="7" t="s">
        <v>38</v>
      </c>
      <c r="C35" s="7"/>
      <c r="D35" s="7" t="s">
        <v>9</v>
      </c>
      <c r="E35" s="7">
        <v>8</v>
      </c>
      <c r="F35" s="14"/>
      <c r="G35" s="16"/>
      <c r="H35" s="14">
        <f t="shared" si="0"/>
        <v>0</v>
      </c>
      <c r="I35" s="14">
        <f t="shared" si="1"/>
        <v>0</v>
      </c>
      <c r="J35" s="14">
        <f t="shared" si="2"/>
        <v>0</v>
      </c>
      <c r="K35" s="7" t="s">
        <v>13</v>
      </c>
      <c r="L35" s="19"/>
    </row>
    <row r="36" spans="1:12" ht="15.75">
      <c r="A36" s="4">
        <v>30</v>
      </c>
      <c r="B36" s="7" t="s">
        <v>39</v>
      </c>
      <c r="C36" s="7"/>
      <c r="D36" s="7" t="s">
        <v>9</v>
      </c>
      <c r="E36" s="7">
        <v>50</v>
      </c>
      <c r="F36" s="14"/>
      <c r="G36" s="16"/>
      <c r="H36" s="14">
        <f t="shared" si="0"/>
        <v>0</v>
      </c>
      <c r="I36" s="14">
        <f t="shared" si="1"/>
        <v>0</v>
      </c>
      <c r="J36" s="14">
        <f t="shared" si="2"/>
        <v>0</v>
      </c>
      <c r="K36" s="7" t="s">
        <v>13</v>
      </c>
      <c r="L36" s="19"/>
    </row>
    <row r="37" spans="1:12" ht="15.75">
      <c r="A37" s="4">
        <v>31</v>
      </c>
      <c r="B37" s="7" t="s">
        <v>40</v>
      </c>
      <c r="C37" s="7"/>
      <c r="D37" s="7" t="s">
        <v>9</v>
      </c>
      <c r="E37" s="7">
        <v>10</v>
      </c>
      <c r="F37" s="14"/>
      <c r="G37" s="16"/>
      <c r="H37" s="14">
        <f t="shared" si="0"/>
        <v>0</v>
      </c>
      <c r="I37" s="14">
        <f t="shared" si="1"/>
        <v>0</v>
      </c>
      <c r="J37" s="14">
        <f t="shared" si="2"/>
        <v>0</v>
      </c>
      <c r="K37" s="7" t="s">
        <v>13</v>
      </c>
      <c r="L37" s="19"/>
    </row>
    <row r="38" spans="1:12" ht="15.75">
      <c r="A38" s="4">
        <v>32</v>
      </c>
      <c r="B38" s="7" t="s">
        <v>41</v>
      </c>
      <c r="C38" s="7"/>
      <c r="D38" s="7" t="s">
        <v>9</v>
      </c>
      <c r="E38" s="7">
        <v>10</v>
      </c>
      <c r="F38" s="14"/>
      <c r="G38" s="16"/>
      <c r="H38" s="14">
        <f t="shared" si="0"/>
        <v>0</v>
      </c>
      <c r="I38" s="14">
        <f t="shared" si="1"/>
        <v>0</v>
      </c>
      <c r="J38" s="14">
        <f t="shared" si="2"/>
        <v>0</v>
      </c>
      <c r="K38" s="7" t="s">
        <v>13</v>
      </c>
      <c r="L38" s="19"/>
    </row>
    <row r="39" spans="1:12" ht="15.75">
      <c r="A39" s="4">
        <v>33</v>
      </c>
      <c r="B39" s="7" t="s">
        <v>42</v>
      </c>
      <c r="C39" s="7"/>
      <c r="D39" s="7" t="s">
        <v>9</v>
      </c>
      <c r="E39" s="7">
        <v>40</v>
      </c>
      <c r="F39" s="14"/>
      <c r="G39" s="16"/>
      <c r="H39" s="14">
        <f t="shared" si="0"/>
        <v>0</v>
      </c>
      <c r="I39" s="14">
        <f t="shared" si="1"/>
        <v>0</v>
      </c>
      <c r="J39" s="14">
        <f t="shared" si="2"/>
        <v>0</v>
      </c>
      <c r="K39" s="7" t="s">
        <v>13</v>
      </c>
      <c r="L39" s="19"/>
    </row>
    <row r="40" spans="1:12" ht="15.75">
      <c r="A40" s="4">
        <v>34</v>
      </c>
      <c r="B40" s="7" t="s">
        <v>43</v>
      </c>
      <c r="C40" s="7"/>
      <c r="D40" s="7" t="s">
        <v>9</v>
      </c>
      <c r="E40" s="7">
        <v>10</v>
      </c>
      <c r="F40" s="14"/>
      <c r="G40" s="16"/>
      <c r="H40" s="14">
        <f t="shared" si="0"/>
        <v>0</v>
      </c>
      <c r="I40" s="14">
        <f t="shared" si="1"/>
        <v>0</v>
      </c>
      <c r="J40" s="14">
        <f t="shared" si="2"/>
        <v>0</v>
      </c>
      <c r="K40" s="7" t="s">
        <v>13</v>
      </c>
      <c r="L40" s="19"/>
    </row>
    <row r="41" spans="1:12" ht="15.75">
      <c r="A41" s="4">
        <v>35</v>
      </c>
      <c r="B41" s="7" t="s">
        <v>44</v>
      </c>
      <c r="C41" s="7"/>
      <c r="D41" s="7" t="s">
        <v>9</v>
      </c>
      <c r="E41" s="7">
        <v>10</v>
      </c>
      <c r="F41" s="14"/>
      <c r="G41" s="16"/>
      <c r="H41" s="14">
        <f t="shared" si="0"/>
        <v>0</v>
      </c>
      <c r="I41" s="14">
        <f t="shared" si="1"/>
        <v>0</v>
      </c>
      <c r="J41" s="14">
        <f t="shared" si="2"/>
        <v>0</v>
      </c>
      <c r="K41" s="7" t="s">
        <v>13</v>
      </c>
      <c r="L41" s="19"/>
    </row>
    <row r="42" spans="1:12" ht="15.75">
      <c r="A42" s="4">
        <v>36</v>
      </c>
      <c r="B42" s="7" t="s">
        <v>45</v>
      </c>
      <c r="C42" s="7"/>
      <c r="D42" s="7" t="s">
        <v>9</v>
      </c>
      <c r="E42" s="7">
        <v>10</v>
      </c>
      <c r="F42" s="14"/>
      <c r="G42" s="16"/>
      <c r="H42" s="14">
        <f t="shared" si="0"/>
        <v>0</v>
      </c>
      <c r="I42" s="14">
        <f t="shared" si="1"/>
        <v>0</v>
      </c>
      <c r="J42" s="14">
        <f t="shared" si="2"/>
        <v>0</v>
      </c>
      <c r="K42" s="7" t="s">
        <v>13</v>
      </c>
      <c r="L42" s="19"/>
    </row>
    <row r="43" spans="1:12" ht="30" customHeight="1">
      <c r="A43" s="4">
        <v>37</v>
      </c>
      <c r="B43" s="6" t="s">
        <v>46</v>
      </c>
      <c r="C43" s="7"/>
      <c r="D43" s="7" t="s">
        <v>9</v>
      </c>
      <c r="E43" s="7">
        <v>70</v>
      </c>
      <c r="F43" s="14"/>
      <c r="G43" s="16"/>
      <c r="H43" s="14">
        <f t="shared" si="0"/>
        <v>0</v>
      </c>
      <c r="I43" s="14">
        <f t="shared" si="1"/>
        <v>0</v>
      </c>
      <c r="J43" s="14">
        <f t="shared" si="2"/>
        <v>0</v>
      </c>
      <c r="K43" s="7" t="s">
        <v>13</v>
      </c>
      <c r="L43" s="1"/>
    </row>
    <row r="44" spans="1:12" ht="15.75">
      <c r="A44" s="4">
        <v>38</v>
      </c>
      <c r="B44" s="7" t="s">
        <v>47</v>
      </c>
      <c r="C44" s="7"/>
      <c r="D44" s="7" t="s">
        <v>9</v>
      </c>
      <c r="E44" s="7">
        <v>100</v>
      </c>
      <c r="F44" s="14"/>
      <c r="G44" s="16"/>
      <c r="H44" s="14">
        <f t="shared" si="0"/>
        <v>0</v>
      </c>
      <c r="I44" s="14">
        <f t="shared" si="1"/>
        <v>0</v>
      </c>
      <c r="J44" s="14">
        <f t="shared" si="2"/>
        <v>0</v>
      </c>
      <c r="K44" s="7" t="s">
        <v>13</v>
      </c>
      <c r="L44" s="1"/>
    </row>
    <row r="45" spans="1:12" ht="31.5">
      <c r="A45" s="4">
        <v>39</v>
      </c>
      <c r="B45" s="6" t="s">
        <v>48</v>
      </c>
      <c r="C45" s="6"/>
      <c r="D45" s="7" t="s">
        <v>9</v>
      </c>
      <c r="E45" s="7">
        <v>500</v>
      </c>
      <c r="F45" s="14"/>
      <c r="G45" s="16"/>
      <c r="H45" s="14">
        <f t="shared" si="0"/>
        <v>0</v>
      </c>
      <c r="I45" s="14">
        <f t="shared" si="1"/>
        <v>0</v>
      </c>
      <c r="J45" s="14">
        <f t="shared" si="2"/>
        <v>0</v>
      </c>
      <c r="K45" s="7" t="s">
        <v>13</v>
      </c>
      <c r="L45" s="1"/>
    </row>
    <row r="46" spans="1:12" ht="15.75">
      <c r="A46" s="4">
        <v>40</v>
      </c>
      <c r="B46" s="7" t="s">
        <v>49</v>
      </c>
      <c r="C46" s="7"/>
      <c r="D46" s="7" t="s">
        <v>9</v>
      </c>
      <c r="E46" s="7">
        <v>100</v>
      </c>
      <c r="F46" s="14"/>
      <c r="G46" s="16"/>
      <c r="H46" s="14">
        <f t="shared" si="0"/>
        <v>0</v>
      </c>
      <c r="I46" s="14">
        <f t="shared" si="1"/>
        <v>0</v>
      </c>
      <c r="J46" s="14">
        <f t="shared" si="2"/>
        <v>0</v>
      </c>
      <c r="K46" s="7" t="s">
        <v>13</v>
      </c>
      <c r="L46" s="1"/>
    </row>
    <row r="47" spans="1:12" ht="15.75">
      <c r="A47" s="4">
        <v>41</v>
      </c>
      <c r="B47" s="7" t="s">
        <v>50</v>
      </c>
      <c r="C47" s="7"/>
      <c r="D47" s="7" t="s">
        <v>9</v>
      </c>
      <c r="E47" s="7">
        <v>100</v>
      </c>
      <c r="F47" s="14"/>
      <c r="G47" s="16"/>
      <c r="H47" s="14">
        <f t="shared" si="0"/>
        <v>0</v>
      </c>
      <c r="I47" s="14">
        <f t="shared" si="1"/>
        <v>0</v>
      </c>
      <c r="J47" s="14">
        <f t="shared" si="2"/>
        <v>0</v>
      </c>
      <c r="K47" s="7" t="s">
        <v>13</v>
      </c>
      <c r="L47" s="1"/>
    </row>
    <row r="48" spans="1:12" ht="31.5">
      <c r="A48" s="4">
        <v>42</v>
      </c>
      <c r="B48" s="6" t="s">
        <v>51</v>
      </c>
      <c r="C48" s="6"/>
      <c r="D48" s="7" t="s">
        <v>9</v>
      </c>
      <c r="E48" s="7">
        <v>500</v>
      </c>
      <c r="F48" s="14"/>
      <c r="G48" s="16"/>
      <c r="H48" s="14">
        <f t="shared" si="0"/>
        <v>0</v>
      </c>
      <c r="I48" s="14">
        <f t="shared" si="1"/>
        <v>0</v>
      </c>
      <c r="J48" s="14">
        <f t="shared" si="2"/>
        <v>0</v>
      </c>
      <c r="K48" s="7" t="s">
        <v>13</v>
      </c>
      <c r="L48" s="1"/>
    </row>
    <row r="49" spans="1:12" ht="31.5">
      <c r="A49" s="4">
        <v>43</v>
      </c>
      <c r="B49" s="6" t="s">
        <v>52</v>
      </c>
      <c r="C49" s="6"/>
      <c r="D49" s="7" t="s">
        <v>9</v>
      </c>
      <c r="E49" s="7">
        <v>50</v>
      </c>
      <c r="F49" s="14"/>
      <c r="G49" s="16"/>
      <c r="H49" s="14">
        <f t="shared" si="0"/>
        <v>0</v>
      </c>
      <c r="I49" s="14">
        <f t="shared" si="1"/>
        <v>0</v>
      </c>
      <c r="J49" s="14">
        <f t="shared" si="2"/>
        <v>0</v>
      </c>
      <c r="K49" s="7" t="s">
        <v>13</v>
      </c>
      <c r="L49" s="1"/>
    </row>
    <row r="50" spans="1:12" ht="31.5">
      <c r="A50" s="4">
        <v>44</v>
      </c>
      <c r="B50" s="6" t="s">
        <v>53</v>
      </c>
      <c r="C50" s="6"/>
      <c r="D50" s="7" t="s">
        <v>9</v>
      </c>
      <c r="E50" s="7">
        <v>100</v>
      </c>
      <c r="F50" s="14"/>
      <c r="G50" s="16"/>
      <c r="H50" s="14">
        <f t="shared" si="0"/>
        <v>0</v>
      </c>
      <c r="I50" s="14">
        <f t="shared" si="1"/>
        <v>0</v>
      </c>
      <c r="J50" s="14">
        <f t="shared" si="2"/>
        <v>0</v>
      </c>
      <c r="K50" s="7" t="s">
        <v>13</v>
      </c>
      <c r="L50" s="1"/>
    </row>
    <row r="51" spans="1:12" ht="15.75">
      <c r="A51" s="7"/>
      <c r="B51" s="10" t="s">
        <v>10</v>
      </c>
      <c r="C51" s="8"/>
      <c r="D51" s="8"/>
      <c r="E51" s="8"/>
      <c r="F51" s="15"/>
      <c r="G51" s="15"/>
      <c r="H51" s="15"/>
      <c r="I51" s="14">
        <f>SUM(I7:I50)</f>
        <v>0</v>
      </c>
      <c r="J51" s="15">
        <f>SUM(J7:J50)</f>
        <v>0</v>
      </c>
      <c r="K51" s="9"/>
      <c r="L51" s="1"/>
    </row>
    <row r="52" spans="1:12" ht="15.75">
      <c r="A52" s="13"/>
      <c r="B52" s="13"/>
      <c r="C52" s="13"/>
      <c r="D52" s="13"/>
      <c r="E52" s="13"/>
      <c r="F52" s="20"/>
      <c r="G52" s="13"/>
      <c r="H52" s="13" t="s">
        <v>15</v>
      </c>
      <c r="I52" s="20">
        <f>J51-I51</f>
        <v>0</v>
      </c>
      <c r="J52" s="13"/>
      <c r="K52" s="13"/>
      <c r="L52" s="1"/>
    </row>
    <row r="53" spans="1:12" ht="15.75">
      <c r="A53" s="11"/>
      <c r="B53" s="11" t="s">
        <v>78</v>
      </c>
      <c r="C53" s="11"/>
      <c r="D53" s="11"/>
      <c r="E53" s="11"/>
      <c r="F53" s="12"/>
      <c r="G53" s="11"/>
      <c r="H53" s="11"/>
      <c r="I53" s="12"/>
      <c r="J53" s="11"/>
      <c r="K53" s="11"/>
      <c r="L53" s="1"/>
    </row>
    <row r="54" spans="1:12" ht="15.75">
      <c r="A54" s="1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"/>
    </row>
    <row r="55" spans="1:12" ht="15.75">
      <c r="A55" s="11"/>
      <c r="B55" s="11"/>
      <c r="C55" s="11"/>
      <c r="D55" s="11"/>
      <c r="E55" s="11"/>
      <c r="F55" s="12"/>
      <c r="G55" s="11"/>
      <c r="H55" s="11"/>
      <c r="I55" s="11"/>
      <c r="J55" s="11"/>
      <c r="K55" s="11"/>
      <c r="L55" s="1"/>
    </row>
    <row r="56" spans="1:12" ht="15.75">
      <c r="A56" s="1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"/>
    </row>
    <row r="57" spans="1:12" ht="15.75">
      <c r="A57" s="1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"/>
    </row>
    <row r="58" spans="1:12" ht="15.75">
      <c r="A58" s="1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"/>
    </row>
    <row r="59" spans="1:12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"/>
    </row>
    <row r="60" spans="1:12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"/>
    </row>
    <row r="61" spans="1:12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"/>
    </row>
    <row r="62" spans="1:12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"/>
    </row>
    <row r="63" spans="1:12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"/>
    </row>
    <row r="64" spans="1:12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"/>
    </row>
    <row r="65" spans="1:12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"/>
    </row>
    <row r="66" spans="1:12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"/>
    </row>
    <row r="67" spans="1:12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"/>
    </row>
    <row r="68" spans="1:12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"/>
    </row>
    <row r="69" spans="1:12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"/>
    </row>
    <row r="70" spans="1:12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"/>
    </row>
    <row r="71" spans="1:12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"/>
    </row>
    <row r="72" spans="1:12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"/>
    </row>
    <row r="73" spans="1:12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"/>
    </row>
    <row r="74" spans="1:12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"/>
    </row>
    <row r="75" spans="1:12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"/>
    </row>
    <row r="76" spans="1:12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"/>
    </row>
    <row r="77" spans="1:12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"/>
    </row>
    <row r="78" spans="1:12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"/>
    </row>
    <row r="79" spans="1:12" ht="15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"/>
    </row>
    <row r="80" spans="1:12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"/>
    </row>
    <row r="81" spans="1:12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"/>
    </row>
    <row r="82" spans="1:12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"/>
    </row>
    <row r="83" spans="1:12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"/>
    </row>
    <row r="84" spans="1:12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"/>
    </row>
    <row r="85" spans="1:12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"/>
    </row>
    <row r="86" spans="1:12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"/>
    </row>
    <row r="87" spans="1:12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"/>
    </row>
    <row r="88" spans="1:12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</row>
    <row r="89" spans="1:12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"/>
    </row>
    <row r="90" spans="1:12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"/>
    </row>
    <row r="91" spans="1:12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"/>
    </row>
    <row r="92" spans="1:12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"/>
    </row>
    <row r="93" spans="1:12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"/>
    </row>
    <row r="94" spans="1:12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"/>
    </row>
    <row r="95" spans="1:12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"/>
    </row>
    <row r="96" spans="1:12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"/>
    </row>
    <row r="97" spans="1:12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"/>
    </row>
    <row r="98" spans="1:12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"/>
    </row>
    <row r="99" spans="1:12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"/>
    </row>
    <row r="100" spans="1:12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"/>
    </row>
    <row r="101" spans="1:1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"/>
    </row>
    <row r="102" spans="1:1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"/>
    </row>
    <row r="103" spans="1:1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"/>
    </row>
    <row r="104" spans="1:1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"/>
    </row>
    <row r="105" spans="1:1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"/>
    </row>
    <row r="106" spans="1:1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"/>
    </row>
    <row r="107" spans="1:1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"/>
    </row>
    <row r="108" spans="1:1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"/>
    </row>
    <row r="109" spans="1:1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"/>
    </row>
    <row r="110" spans="1:1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"/>
    </row>
    <row r="111" spans="1:1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"/>
    </row>
    <row r="112" spans="1:1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"/>
    </row>
    <row r="113" spans="1:1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"/>
    </row>
    <row r="114" spans="1:1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"/>
    </row>
    <row r="115" spans="1:1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"/>
    </row>
    <row r="116" spans="1:1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"/>
    </row>
    <row r="117" spans="1:1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"/>
    </row>
    <row r="118" spans="1:1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"/>
    </row>
    <row r="119" spans="1:1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"/>
    </row>
    <row r="120" spans="1:1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"/>
    </row>
    <row r="121" spans="1:1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"/>
    </row>
    <row r="122" spans="1:1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"/>
    </row>
    <row r="123" spans="1:1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"/>
    </row>
    <row r="124" spans="1:1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"/>
    </row>
    <row r="125" spans="1:1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"/>
    </row>
    <row r="126" spans="1:1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"/>
    </row>
    <row r="127" spans="1:1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"/>
    </row>
    <row r="128" spans="1:1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"/>
    </row>
    <row r="129" spans="1:1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"/>
    </row>
    <row r="130" spans="1:1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"/>
    </row>
    <row r="131" spans="1:1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"/>
    </row>
    <row r="132" spans="1:1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"/>
    </row>
    <row r="133" spans="1:1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"/>
    </row>
    <row r="134" spans="1:1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"/>
    </row>
    <row r="135" spans="1:1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"/>
    </row>
    <row r="136" spans="1:1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"/>
    </row>
    <row r="137" spans="1:1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"/>
    </row>
    <row r="138" spans="1:1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"/>
    </row>
    <row r="139" spans="1:1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"/>
    </row>
    <row r="140" spans="1:1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"/>
    </row>
    <row r="141" spans="1:1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"/>
    </row>
    <row r="142" spans="1:12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"/>
    </row>
    <row r="143" spans="1:12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"/>
    </row>
    <row r="144" spans="1:12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"/>
    </row>
    <row r="145" spans="1:12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"/>
    </row>
    <row r="146" spans="1:12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"/>
    </row>
    <row r="147" spans="1:12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"/>
    </row>
    <row r="148" spans="1:12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"/>
    </row>
    <row r="149" spans="1:12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"/>
    </row>
    <row r="150" spans="1:12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"/>
    </row>
    <row r="151" spans="1:12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"/>
    </row>
    <row r="152" spans="1:12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"/>
    </row>
    <row r="153" spans="1:12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"/>
    </row>
    <row r="154" spans="1:12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"/>
    </row>
    <row r="155" spans="1:12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"/>
    </row>
    <row r="156" spans="1:12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"/>
    </row>
    <row r="157" spans="1:12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"/>
    </row>
    <row r="158" spans="1:12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"/>
    </row>
    <row r="159" spans="1:12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"/>
    </row>
    <row r="160" spans="1:12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"/>
    </row>
    <row r="161" spans="1:12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"/>
    </row>
    <row r="162" spans="1:12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"/>
    </row>
    <row r="163" spans="1:12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"/>
    </row>
    <row r="164" spans="1:12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"/>
    </row>
    <row r="165" spans="1:12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"/>
    </row>
    <row r="166" spans="1:12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"/>
    </row>
    <row r="167" spans="1:12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"/>
    </row>
    <row r="168" spans="1:12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"/>
    </row>
    <row r="169" spans="1:12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"/>
    </row>
    <row r="170" spans="1:12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"/>
    </row>
    <row r="171" spans="1:12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"/>
    </row>
    <row r="172" spans="1:12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"/>
    </row>
    <row r="173" spans="1:12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"/>
    </row>
    <row r="174" spans="1:12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"/>
    </row>
    <row r="175" spans="1:12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"/>
    </row>
    <row r="176" spans="1:12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"/>
    </row>
    <row r="177" spans="1:12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"/>
    </row>
    <row r="178" spans="1:12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"/>
    </row>
    <row r="179" spans="1:12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"/>
    </row>
    <row r="180" spans="1:12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2">
      <selection activeCell="C21" sqref="C21"/>
    </sheetView>
  </sheetViews>
  <sheetFormatPr defaultColWidth="9.00390625" defaultRowHeight="12.75"/>
  <cols>
    <col min="1" max="1" width="4.625" style="0" customWidth="1"/>
    <col min="2" max="2" width="44.25390625" style="0" customWidth="1"/>
    <col min="3" max="3" width="11.625" style="0" customWidth="1"/>
    <col min="4" max="4" width="5.125" style="0" customWidth="1"/>
    <col min="5" max="5" width="11.00390625" style="0" customWidth="1"/>
    <col min="6" max="6" width="11.625" style="0" customWidth="1"/>
    <col min="7" max="7" width="5.625" style="0" customWidth="1"/>
    <col min="8" max="10" width="11.625" style="0" customWidth="1"/>
    <col min="11" max="11" width="13.625" style="0" customWidth="1"/>
    <col min="12" max="16384" width="11.625" style="0" customWidth="1"/>
  </cols>
  <sheetData>
    <row r="1" spans="1:15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4"/>
      <c r="B2" s="24"/>
      <c r="C2" s="24"/>
      <c r="D2" s="24"/>
      <c r="E2" s="24"/>
      <c r="F2" s="24"/>
      <c r="G2" s="24"/>
      <c r="H2" s="24"/>
      <c r="I2" s="24" t="s">
        <v>63</v>
      </c>
      <c r="J2" s="24"/>
      <c r="K2" s="24" t="s">
        <v>65</v>
      </c>
      <c r="L2" s="24"/>
      <c r="M2" s="24"/>
      <c r="N2" s="24"/>
      <c r="O2" s="24"/>
    </row>
    <row r="3" spans="1:15" s="3" customFormat="1" ht="23.25">
      <c r="A3" s="1"/>
      <c r="B3" s="34" t="s">
        <v>64</v>
      </c>
      <c r="C3" s="34"/>
      <c r="D3" s="34"/>
      <c r="E3" s="34"/>
      <c r="F3" s="34"/>
      <c r="G3" s="34"/>
      <c r="H3" s="34"/>
      <c r="I3" s="34"/>
      <c r="J3" s="34"/>
      <c r="K3" s="1"/>
      <c r="L3" s="25"/>
      <c r="M3" s="25"/>
      <c r="N3" s="25"/>
      <c r="O3" s="25"/>
    </row>
    <row r="4" spans="1:15" ht="47.25">
      <c r="A4" s="4" t="s">
        <v>0</v>
      </c>
      <c r="B4" s="4" t="s">
        <v>1</v>
      </c>
      <c r="C4" s="5" t="s">
        <v>56</v>
      </c>
      <c r="D4" s="4" t="s">
        <v>2</v>
      </c>
      <c r="E4" s="4" t="s">
        <v>57</v>
      </c>
      <c r="F4" s="4" t="s">
        <v>11</v>
      </c>
      <c r="G4" s="4" t="s">
        <v>4</v>
      </c>
      <c r="H4" s="4" t="s">
        <v>5</v>
      </c>
      <c r="I4" s="5" t="s">
        <v>6</v>
      </c>
      <c r="J4" s="5" t="s">
        <v>7</v>
      </c>
      <c r="K4" s="5" t="s">
        <v>8</v>
      </c>
      <c r="L4" s="24"/>
      <c r="M4" s="24"/>
      <c r="N4" s="24"/>
      <c r="O4" s="24"/>
    </row>
    <row r="5" spans="1:15" ht="220.5">
      <c r="A5" s="4">
        <v>1</v>
      </c>
      <c r="B5" s="26" t="s">
        <v>66</v>
      </c>
      <c r="C5" s="5"/>
      <c r="D5" s="4" t="s">
        <v>14</v>
      </c>
      <c r="E5" s="4">
        <v>10</v>
      </c>
      <c r="F5" s="21"/>
      <c r="G5" s="23"/>
      <c r="H5" s="21">
        <f aca="true" t="shared" si="0" ref="H5:H13">(F5*G5)+F5</f>
        <v>0</v>
      </c>
      <c r="I5" s="22">
        <f aca="true" t="shared" si="1" ref="I5:I13">(E5*F5)</f>
        <v>0</v>
      </c>
      <c r="J5" s="22">
        <f aca="true" t="shared" si="2" ref="J5:J13">(I5*G5)+I5</f>
        <v>0</v>
      </c>
      <c r="K5" s="6" t="s">
        <v>13</v>
      </c>
      <c r="L5" s="24"/>
      <c r="M5" s="24"/>
      <c r="N5" s="24"/>
      <c r="O5" s="24"/>
    </row>
    <row r="6" spans="1:15" ht="204.75">
      <c r="A6" s="4">
        <v>2</v>
      </c>
      <c r="B6" s="6" t="s">
        <v>67</v>
      </c>
      <c r="C6" s="5"/>
      <c r="D6" s="4" t="s">
        <v>14</v>
      </c>
      <c r="E6" s="4">
        <v>5</v>
      </c>
      <c r="F6" s="21"/>
      <c r="G6" s="23"/>
      <c r="H6" s="21">
        <f t="shared" si="0"/>
        <v>0</v>
      </c>
      <c r="I6" s="22">
        <f t="shared" si="1"/>
        <v>0</v>
      </c>
      <c r="J6" s="22">
        <f t="shared" si="2"/>
        <v>0</v>
      </c>
      <c r="K6" s="6" t="s">
        <v>13</v>
      </c>
      <c r="L6" s="24"/>
      <c r="M6" s="24"/>
      <c r="N6" s="24"/>
      <c r="O6" s="24"/>
    </row>
    <row r="7" spans="1:15" ht="204.75">
      <c r="A7" s="4">
        <v>3</v>
      </c>
      <c r="B7" s="6" t="s">
        <v>68</v>
      </c>
      <c r="C7" s="5"/>
      <c r="D7" s="4" t="s">
        <v>14</v>
      </c>
      <c r="E7" s="4">
        <v>35</v>
      </c>
      <c r="F7" s="21"/>
      <c r="G7" s="23"/>
      <c r="H7" s="21">
        <f t="shared" si="0"/>
        <v>0</v>
      </c>
      <c r="I7" s="22">
        <f t="shared" si="1"/>
        <v>0</v>
      </c>
      <c r="J7" s="22">
        <f t="shared" si="2"/>
        <v>0</v>
      </c>
      <c r="K7" s="6" t="s">
        <v>13</v>
      </c>
      <c r="L7" s="24"/>
      <c r="M7" s="24"/>
      <c r="N7" s="24"/>
      <c r="O7" s="24"/>
    </row>
    <row r="8" spans="1:15" ht="110.25">
      <c r="A8" s="4">
        <v>4</v>
      </c>
      <c r="B8" s="6" t="s">
        <v>58</v>
      </c>
      <c r="C8" s="6"/>
      <c r="D8" s="5" t="s">
        <v>14</v>
      </c>
      <c r="E8" s="6">
        <v>10</v>
      </c>
      <c r="F8" s="18"/>
      <c r="G8" s="17"/>
      <c r="H8" s="21">
        <f t="shared" si="0"/>
        <v>0</v>
      </c>
      <c r="I8" s="22">
        <f t="shared" si="1"/>
        <v>0</v>
      </c>
      <c r="J8" s="22">
        <f t="shared" si="2"/>
        <v>0</v>
      </c>
      <c r="K8" s="6" t="s">
        <v>13</v>
      </c>
      <c r="L8" s="24"/>
      <c r="M8" s="24"/>
      <c r="N8" s="24"/>
      <c r="O8" s="24"/>
    </row>
    <row r="9" spans="1:15" ht="110.25">
      <c r="A9" s="4">
        <v>5</v>
      </c>
      <c r="B9" s="6" t="s">
        <v>59</v>
      </c>
      <c r="C9" s="6"/>
      <c r="D9" s="5" t="s">
        <v>14</v>
      </c>
      <c r="E9" s="6">
        <v>15</v>
      </c>
      <c r="F9" s="18"/>
      <c r="G9" s="17"/>
      <c r="H9" s="21">
        <f t="shared" si="0"/>
        <v>0</v>
      </c>
      <c r="I9" s="22">
        <f t="shared" si="1"/>
        <v>0</v>
      </c>
      <c r="J9" s="22">
        <f t="shared" si="2"/>
        <v>0</v>
      </c>
      <c r="K9" s="6" t="s">
        <v>13</v>
      </c>
      <c r="L9" s="24"/>
      <c r="M9" s="24"/>
      <c r="N9" s="24"/>
      <c r="O9" s="24"/>
    </row>
    <row r="10" spans="1:15" ht="78.75">
      <c r="A10" s="4">
        <v>6</v>
      </c>
      <c r="B10" s="6" t="s">
        <v>60</v>
      </c>
      <c r="C10" s="6"/>
      <c r="D10" s="5" t="s">
        <v>14</v>
      </c>
      <c r="E10" s="6">
        <v>6</v>
      </c>
      <c r="F10" s="18"/>
      <c r="G10" s="17"/>
      <c r="H10" s="21">
        <f t="shared" si="0"/>
        <v>0</v>
      </c>
      <c r="I10" s="22">
        <f t="shared" si="1"/>
        <v>0</v>
      </c>
      <c r="J10" s="22">
        <f t="shared" si="2"/>
        <v>0</v>
      </c>
      <c r="K10" s="6" t="s">
        <v>13</v>
      </c>
      <c r="L10" s="24"/>
      <c r="M10" s="24"/>
      <c r="N10" s="24"/>
      <c r="O10" s="24"/>
    </row>
    <row r="11" spans="1:15" ht="141.75">
      <c r="A11" s="4">
        <v>7</v>
      </c>
      <c r="B11" s="6" t="s">
        <v>69</v>
      </c>
      <c r="C11" s="6"/>
      <c r="D11" s="5" t="s">
        <v>14</v>
      </c>
      <c r="E11" s="6">
        <v>4</v>
      </c>
      <c r="F11" s="18"/>
      <c r="G11" s="17"/>
      <c r="H11" s="21">
        <f t="shared" si="0"/>
        <v>0</v>
      </c>
      <c r="I11" s="22">
        <f t="shared" si="1"/>
        <v>0</v>
      </c>
      <c r="J11" s="22">
        <f t="shared" si="2"/>
        <v>0</v>
      </c>
      <c r="K11" s="6" t="s">
        <v>13</v>
      </c>
      <c r="L11" s="24"/>
      <c r="M11" s="24"/>
      <c r="N11" s="24"/>
      <c r="O11" s="24"/>
    </row>
    <row r="12" spans="1:15" ht="92.25" customHeight="1">
      <c r="A12" s="4">
        <v>8</v>
      </c>
      <c r="B12" s="6" t="s">
        <v>61</v>
      </c>
      <c r="C12" s="6"/>
      <c r="D12" s="5" t="s">
        <v>14</v>
      </c>
      <c r="E12" s="6">
        <v>8</v>
      </c>
      <c r="F12" s="18"/>
      <c r="G12" s="17"/>
      <c r="H12" s="21">
        <f t="shared" si="0"/>
        <v>0</v>
      </c>
      <c r="I12" s="22">
        <f t="shared" si="1"/>
        <v>0</v>
      </c>
      <c r="J12" s="22">
        <f t="shared" si="2"/>
        <v>0</v>
      </c>
      <c r="K12" s="6" t="s">
        <v>13</v>
      </c>
      <c r="L12" s="24"/>
      <c r="M12" s="24"/>
      <c r="N12" s="24"/>
      <c r="O12" s="24"/>
    </row>
    <row r="13" spans="1:15" ht="113.25" customHeight="1">
      <c r="A13" s="4">
        <v>9</v>
      </c>
      <c r="B13" s="6" t="s">
        <v>70</v>
      </c>
      <c r="C13" s="6"/>
      <c r="D13" s="5" t="s">
        <v>14</v>
      </c>
      <c r="E13" s="6">
        <v>30</v>
      </c>
      <c r="F13" s="18"/>
      <c r="G13" s="17"/>
      <c r="H13" s="21">
        <f t="shared" si="0"/>
        <v>0</v>
      </c>
      <c r="I13" s="22">
        <f t="shared" si="1"/>
        <v>0</v>
      </c>
      <c r="J13" s="22">
        <f t="shared" si="2"/>
        <v>0</v>
      </c>
      <c r="K13" s="6" t="s">
        <v>13</v>
      </c>
      <c r="L13" s="24"/>
      <c r="M13" s="24"/>
      <c r="N13" s="24"/>
      <c r="O13" s="24"/>
    </row>
    <row r="14" spans="1:15" ht="15.75">
      <c r="A14" s="7"/>
      <c r="B14" s="10" t="s">
        <v>10</v>
      </c>
      <c r="C14" s="8"/>
      <c r="D14" s="8"/>
      <c r="E14" s="8"/>
      <c r="F14" s="15"/>
      <c r="G14" s="15"/>
      <c r="H14" s="15"/>
      <c r="I14" s="15">
        <f>SUM(I5:I13)</f>
        <v>0</v>
      </c>
      <c r="J14" s="31">
        <f>SUM(J5:J13)</f>
        <v>0</v>
      </c>
      <c r="K14" s="9"/>
      <c r="L14" s="24"/>
      <c r="M14" s="24"/>
      <c r="N14" s="24"/>
      <c r="O14" s="24"/>
    </row>
    <row r="15" spans="1:15" ht="15.75">
      <c r="A15" s="27"/>
      <c r="B15" s="27"/>
      <c r="C15" s="28"/>
      <c r="D15" s="27"/>
      <c r="E15" s="27"/>
      <c r="F15" s="32"/>
      <c r="G15" s="32"/>
      <c r="H15" s="32" t="s">
        <v>15</v>
      </c>
      <c r="I15" s="33">
        <f>J14-I14</f>
        <v>0</v>
      </c>
      <c r="J15" s="33"/>
      <c r="K15" s="28"/>
      <c r="L15" s="24"/>
      <c r="M15" s="24"/>
      <c r="N15" s="24"/>
      <c r="O15" s="24"/>
    </row>
    <row r="16" spans="1:15" ht="15.75">
      <c r="A16" s="11"/>
      <c r="B16" s="11" t="s">
        <v>62</v>
      </c>
      <c r="C16" s="11"/>
      <c r="D16" s="27"/>
      <c r="E16" s="27"/>
      <c r="F16" s="29"/>
      <c r="G16" s="29"/>
      <c r="H16" s="29"/>
      <c r="I16" s="30"/>
      <c r="J16" s="28"/>
      <c r="K16" s="28"/>
      <c r="L16" s="24"/>
      <c r="M16" s="24"/>
      <c r="N16" s="24"/>
      <c r="O16" s="24"/>
    </row>
    <row r="17" spans="1:15" ht="15.75">
      <c r="A17" s="24"/>
      <c r="B17" s="24" t="s">
        <v>71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5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</sheetData>
  <sheetProtection selectLockedCells="1" selectUnlockedCells="1"/>
  <mergeCells count="1">
    <mergeCell ref="B3:J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2013-09-26T11:35:37Z</cp:lastPrinted>
  <dcterms:modified xsi:type="dcterms:W3CDTF">2013-09-27T10:39:51Z</dcterms:modified>
  <cp:category/>
  <cp:version/>
  <cp:contentType/>
  <cp:contentStatus/>
</cp:coreProperties>
</file>