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576" windowHeight="8760" firstSheet="4" activeTab="6"/>
  </bookViews>
  <sheets>
    <sheet name="p 1 Laser" sheetId="1" r:id="rId1"/>
    <sheet name="p 2 URS" sheetId="2" r:id="rId2"/>
    <sheet name="p 3 przyrz materace gimnast" sheetId="3" r:id="rId3"/>
    <sheet name="p 4 kozetka lekarska na kółkach" sheetId="4" r:id="rId4"/>
    <sheet name="p 5 filmy do kamery laserowej" sheetId="5" r:id="rId5"/>
    <sheet name="p 6 Szyna Browna" sheetId="6" r:id="rId6"/>
    <sheet name="p 7 Płyty  CD" sheetId="7" r:id="rId7"/>
  </sheets>
  <definedNames/>
  <calcPr fullCalcOnLoad="1"/>
</workbook>
</file>

<file path=xl/sharedStrings.xml><?xml version="1.0" encoding="utf-8"?>
<sst xmlns="http://schemas.openxmlformats.org/spreadsheetml/2006/main" count="174" uniqueCount="81">
  <si>
    <t>Gwarancja min.24 miesiące</t>
  </si>
  <si>
    <t>Gwarancja min.12 miesięcy</t>
  </si>
  <si>
    <t>razem</t>
  </si>
  <si>
    <t>szt.</t>
  </si>
  <si>
    <t>1.</t>
  </si>
  <si>
    <t>Wartość brutto</t>
  </si>
  <si>
    <t>Wartość netto</t>
  </si>
  <si>
    <t>Cena brutto</t>
  </si>
  <si>
    <t>Stawka VAT %</t>
  </si>
  <si>
    <t>Cena netto</t>
  </si>
  <si>
    <t>Ilość</t>
  </si>
  <si>
    <t xml:space="preserve">Jm </t>
  </si>
  <si>
    <t>Producent, nazwa handlowa, kod katalogowy</t>
  </si>
  <si>
    <t>Nazwa asortymentu</t>
  </si>
  <si>
    <t>Lp.</t>
  </si>
  <si>
    <t>w tym podatku vat</t>
  </si>
  <si>
    <t>33155000-1</t>
  </si>
  <si>
    <t>CPV</t>
  </si>
  <si>
    <t>Przyrządy do fizykoterapii</t>
  </si>
  <si>
    <t>2.</t>
  </si>
  <si>
    <t>3.</t>
  </si>
  <si>
    <t>4.</t>
  </si>
  <si>
    <t>5.</t>
  </si>
  <si>
    <t>37421000-5</t>
  </si>
  <si>
    <t>Maty gimnastyczne</t>
  </si>
  <si>
    <t>RAZEM</t>
  </si>
  <si>
    <t>Załącznik 3.2 do SIWZ</t>
  </si>
  <si>
    <t>Załącznik 3.1 do SIWZ</t>
  </si>
  <si>
    <r>
      <t>Kozetkia lekarska:                                                                                                                                -</t>
    </r>
    <r>
      <rPr>
        <sz val="9"/>
        <rFont val="Arial"/>
        <family val="2"/>
      </rPr>
      <t xml:space="preserve"> metalowy szkielet lakierowany proszkowo                                                                                         - leże dwusegmentowe tapicerowane bezszwowo                                                                                                      - regulacja zagłówka 
-  wyposażona w kółka z blokadą, umozliwiające swobodne przemieszczanie                                                                                   PARAMETRY TECHNICZNE:
Minimalne obciązenie:140 kg
Długość:min.1600mm- max.1860mm       
Szerokość: min.550mm - max. 700mm        
Wysokość:  550mm - 650mm
Kąt odchylenia zagłówka, minimalny zakres: od -40° do +45°                                                                                                Kolor - do wyboru przez zamawiającego                          </t>
    </r>
  </si>
  <si>
    <t>33192210-7</t>
  </si>
  <si>
    <t>Stoły do badania</t>
  </si>
  <si>
    <r>
      <t xml:space="preserve">Makarony do pływania- </t>
    </r>
    <r>
      <rPr>
        <sz val="9"/>
        <rFont val="Arial CE"/>
        <family val="0"/>
      </rPr>
      <t xml:space="preserve">wykonane z wysokiej jakości pianki nie pochłaniającej wody, przeznaczone do ćwiczeń koordynacyjno-ruchowych w wodzie                                                           Parametry:
    materiał: pianka
    średnica: min.65mm- max. 70 mm
    długość: min.146 cm- max.170cm
</t>
    </r>
  </si>
  <si>
    <t>w tym wartość podatku vat</t>
  </si>
  <si>
    <t>kpl.</t>
  </si>
  <si>
    <t xml:space="preserve"> CPV 33125000-2 Urządzenia do badań urologicznych</t>
  </si>
  <si>
    <t xml:space="preserve">W cenie przedmiotu zamówienia przeglądy techniczne w okresie gwarancji w odstępach czasowych zalecanych przez producenta, z tym że ostatni przegląd </t>
  </si>
  <si>
    <t>nie wcześniej niż na miesiąc przed upływem terminu obowiązywania gwarancji.</t>
  </si>
  <si>
    <r>
      <t xml:space="preserve">Materace gimnastyczne 2-częściowe </t>
    </r>
    <r>
      <rPr>
        <sz val="9"/>
        <rFont val="Arial"/>
        <family val="2"/>
      </rPr>
      <t>wykonane z twardej pianki poliuretanowej pokrytej trwałym, zmywalnym materiałem tyupu skay,możliwość złożenia w poręczną „walizkę” zamykaną na rzepy, posiadające uchwyty ułatwiajace przenoszenie                                                                        Wymiary +/- 2cm :170x65x5cm .Gwarancja min.12 miesięcy.                                                       Kolor do wyboru przez zamawiającego spośród min.5.</t>
    </r>
  </si>
  <si>
    <r>
      <t xml:space="preserve">Laski do ćwiczeń </t>
    </r>
    <r>
      <rPr>
        <sz val="9"/>
        <rFont val="Arial"/>
        <family val="2"/>
      </rPr>
      <t xml:space="preserve"> wykonane z tworzywa sztucznego, długość-120cm.</t>
    </r>
  </si>
  <si>
    <r>
      <t>Piłki lekarskie 1kg</t>
    </r>
    <r>
      <rPr>
        <sz val="9"/>
        <rFont val="Arial"/>
        <family val="2"/>
      </rPr>
      <t xml:space="preserve"> . Wykonane ze skóry naturalnej, podklejone tkaniną tzw. dwusklejką, wypełnienie- pianka poliuretanowa lub piasek i pakuły, warstwa wierzchnia- ścier gumowy, szyte maszynowo oraz ręcznie. </t>
    </r>
  </si>
  <si>
    <r>
      <t>Piłki lekarskie 1,5 kg.</t>
    </r>
    <r>
      <rPr>
        <sz val="9"/>
        <rFont val="Arial"/>
        <family val="2"/>
      </rPr>
      <t xml:space="preserve"> Wykonane ze skóry naturalnej, podklejone tkaniną tzw. dwusklejką, wypełnienie- pianka poliuretanowa lub piasek i pakuły, warstwa wierzchnia- ścier gumowy, szyte maszynowo oraz ręcznie.  </t>
    </r>
  </si>
  <si>
    <t>CPV:32354100-0</t>
  </si>
  <si>
    <t>Nazwa handlowa, kod katalogowy, producent -podać</t>
  </si>
  <si>
    <t>Jednostka miary</t>
  </si>
  <si>
    <t>Film 25,7x36,4 cm</t>
  </si>
  <si>
    <t>op. a' 150 sztuk</t>
  </si>
  <si>
    <t>Film 35,6x43,2 cm (lub 35,4x43 cm)</t>
  </si>
  <si>
    <t>op. a' 100 sztuk</t>
  </si>
  <si>
    <t xml:space="preserve">    </t>
  </si>
  <si>
    <t>Wymagania i parametry techniczne:</t>
  </si>
  <si>
    <t>Filmy przeznaczone do pracy z kamerami laserowymi DryPix 4000 prod. Fuji do suchej obróbki filmów medycznych.</t>
  </si>
  <si>
    <t>Minimalny wymagany współczynnik zaczernienia 3,5. Okres ważności dostarczonych filmów nie może być krótszy niż 1 rok.</t>
  </si>
  <si>
    <t>Termin realizacji: 12 miesięcy od podpisania umowy</t>
  </si>
  <si>
    <t>FILMY DO KAMERY LASEROWEJ DryPix 4000/7000 prod. Fuji</t>
  </si>
  <si>
    <t>Klisza radiologiczna</t>
  </si>
  <si>
    <t>podatek VAT</t>
  </si>
  <si>
    <t>Laser holmowy. Opis szczegółowy w załączniku nr 3.1.1 do siwz</t>
  </si>
  <si>
    <t xml:space="preserve">Pakiet nr 1 laser holmowy </t>
  </si>
  <si>
    <t>URS- 2 szt. Opis szczegółowy w załączniku nr 3.2.1 do siwz</t>
  </si>
  <si>
    <t>PAKIET nr 5  - FILMY DO KAMERY LASEROWEJ</t>
  </si>
  <si>
    <t>Załącznik 3.5 do SIWZ</t>
  </si>
  <si>
    <t>PAKIET NR 4  Kozetka lekarska na kółkach</t>
  </si>
  <si>
    <t>Załącznik nr 3.4 do SIWZ</t>
  </si>
  <si>
    <t xml:space="preserve">PAKIET Nr 3   Przyrządy do fizykoterapii, materace gimnastyczne </t>
  </si>
  <si>
    <t>Załącznik 3.3 do SIWZ</t>
  </si>
  <si>
    <t>PAKIET Nr 7   PŁYTY CD-R DO NADRUKU ATRAMENTOWEGO</t>
  </si>
  <si>
    <t>Załącznik 3.7 do SIWZ</t>
  </si>
  <si>
    <t>30234300-1 Płyty kompaktowe (CD)</t>
  </si>
  <si>
    <t>30234400-2 Uniwersalne dyski wideo (DVD)</t>
  </si>
  <si>
    <t>30199230-1 Koperty</t>
  </si>
  <si>
    <t>Płyta CD-R o pojemności min 700MB
pakowane w cake po 25szt.
możliwość zapisu z 52x</t>
  </si>
  <si>
    <t>Załącznik nr 3.6 do SIWZ</t>
  </si>
  <si>
    <t xml:space="preserve">Szyna Browna 
Szyna przeznaczona jest do leczenia i rehabilitacji kończyn dolnych. Wykorzystywana w leczeniu obrzęków kończyn dolnych i zakrzepowym zapaleniu żył.
Szyna wykonana jest w całości z płaskownika stalowego pokrytego farbą proszkową
- długość szyny 860 mm
- szerokość szyny / szerokość podstawy 235/370 mm
- wysokość podstawy /wysokość z wyciągiem 200/800 mm
- ciężar szyny ok. 4 kg
- wyposażenie: 3 zestawy wyciągów z bloczkami
 - gwarancja min. 24 miesiące
MYCIE I DEZYNFEKCJA:
ogólnodostępne środki dezynfekcyjne, możliwość dezynfekcji w komorze dezynfekcyjnej
Wyrób posiadający wpis RWM oraz Deklarację Zgodności CE </t>
  </si>
  <si>
    <t>CPV:</t>
  </si>
  <si>
    <t>33100000-1</t>
  </si>
  <si>
    <t>Urządzenia medyczne</t>
  </si>
  <si>
    <t>PAKIET NR 6 Szyna Browna do leczenia i rehabilitacji kończyn dolnych</t>
  </si>
  <si>
    <t>Pakiet nr 2 URS - 2 szt.</t>
  </si>
  <si>
    <t>Koperta papierowa na płytę, z okienkiem</t>
  </si>
  <si>
    <t xml:space="preserve">Płyta DVD-R lub DVD+R
jednowarstwowe o pojemności 4,7 GB
prędkość zapisu do 16x
pakowane w cake po 25szt.
</t>
  </si>
  <si>
    <t xml:space="preserve">Płyta CD-R do nadruku atramentowego z
białym podkładem umożliwiająca
poprawny zapis/odczyt oraz nadruk
atramentowy za pośrednictwem urządzenia
VERSACOPIER.
pojemność min 700MB
prędkość zapisu max 52x
pakowane w cake po max lOOszt.
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</si>
</sst>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"/>
    <numFmt numFmtId="169" formatCode="#,##0.00\ &quot;zł&quot;"/>
  </numFmts>
  <fonts count="33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0"/>
    </font>
    <font>
      <b/>
      <sz val="7"/>
      <name val="Arial"/>
      <family val="2"/>
    </font>
    <font>
      <sz val="7"/>
      <name val="Arial CE"/>
      <family val="0"/>
    </font>
    <font>
      <b/>
      <sz val="10"/>
      <name val="Arial"/>
      <family val="2"/>
    </font>
    <font>
      <b/>
      <sz val="10"/>
      <name val="Arial CE"/>
      <family val="0"/>
    </font>
    <font>
      <b/>
      <sz val="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8"/>
      <name val="Arial CE"/>
      <family val="0"/>
    </font>
    <font>
      <sz val="9"/>
      <name val="Arial CE"/>
      <family val="0"/>
    </font>
    <font>
      <i/>
      <sz val="10"/>
      <name val="Arial CE"/>
      <family val="0"/>
    </font>
    <font>
      <sz val="6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9"/>
      <name val="Arial CE"/>
      <family val="0"/>
    </font>
    <font>
      <i/>
      <sz val="10"/>
      <name val="Arial"/>
      <family val="2"/>
    </font>
    <font>
      <sz val="10"/>
      <color indexed="10"/>
      <name val="Arial"/>
      <family val="2"/>
    </font>
    <font>
      <i/>
      <sz val="10"/>
      <name val="Times New Roman"/>
      <family val="1"/>
    </font>
    <font>
      <b/>
      <sz val="12"/>
      <name val="Arial"/>
      <family val="2"/>
    </font>
    <font>
      <b/>
      <sz val="12"/>
      <name val="Arial CE"/>
      <family val="0"/>
    </font>
    <font>
      <sz val="11"/>
      <name val="Arial Narrow"/>
      <family val="2"/>
    </font>
    <font>
      <i/>
      <sz val="12"/>
      <name val="Times New Roman"/>
      <family val="1"/>
    </font>
    <font>
      <i/>
      <sz val="9"/>
      <name val="Arial"/>
      <family val="0"/>
    </font>
    <font>
      <i/>
      <sz val="9"/>
      <name val="Arial CE"/>
      <family val="0"/>
    </font>
    <font>
      <b/>
      <i/>
      <sz val="9"/>
      <name val="Arial CE"/>
      <family val="0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18">
      <alignment/>
      <protection/>
    </xf>
    <xf numFmtId="0" fontId="4" fillId="0" borderId="0" xfId="18" applyFont="1">
      <alignment/>
      <protection/>
    </xf>
    <xf numFmtId="0" fontId="7" fillId="0" borderId="0" xfId="18" applyFont="1" applyBorder="1" applyAlignment="1">
      <alignment horizontal="right" vertical="center"/>
      <protection/>
    </xf>
    <xf numFmtId="0" fontId="8" fillId="0" borderId="0" xfId="18" applyFont="1" applyBorder="1" applyAlignment="1">
      <alignment horizontal="center" vertical="center"/>
      <protection/>
    </xf>
    <xf numFmtId="0" fontId="1" fillId="0" borderId="0" xfId="18" applyBorder="1">
      <alignment/>
      <protection/>
    </xf>
    <xf numFmtId="0" fontId="9" fillId="0" borderId="1" xfId="18" applyFont="1" applyBorder="1" applyAlignment="1">
      <alignment horizontal="center" vertical="center" wrapText="1"/>
      <protection/>
    </xf>
    <xf numFmtId="0" fontId="10" fillId="0" borderId="1" xfId="18" applyFont="1" applyBorder="1" applyAlignment="1">
      <alignment horizontal="center" vertical="center"/>
      <protection/>
    </xf>
    <xf numFmtId="0" fontId="10" fillId="0" borderId="1" xfId="18" applyFont="1" applyBorder="1" applyAlignment="1">
      <alignment vertical="center"/>
      <protection/>
    </xf>
    <xf numFmtId="2" fontId="10" fillId="0" borderId="1" xfId="18" applyNumberFormat="1" applyFont="1" applyBorder="1" applyAlignment="1">
      <alignment horizontal="center" vertical="center"/>
      <protection/>
    </xf>
    <xf numFmtId="9" fontId="10" fillId="0" borderId="1" xfId="18" applyNumberFormat="1" applyFont="1" applyBorder="1" applyAlignment="1">
      <alignment horizontal="center" vertical="center"/>
      <protection/>
    </xf>
    <xf numFmtId="4" fontId="10" fillId="0" borderId="1" xfId="18" applyNumberFormat="1" applyFont="1" applyBorder="1" applyAlignment="1">
      <alignment horizontal="center" vertical="center"/>
      <protection/>
    </xf>
    <xf numFmtId="0" fontId="1" fillId="0" borderId="1" xfId="18" applyBorder="1">
      <alignment/>
      <protection/>
    </xf>
    <xf numFmtId="0" fontId="1" fillId="0" borderId="2" xfId="18" applyBorder="1" applyAlignment="1">
      <alignment horizontal="right"/>
      <protection/>
    </xf>
    <xf numFmtId="0" fontId="1" fillId="0" borderId="1" xfId="18" applyFont="1" applyBorder="1">
      <alignment/>
      <protection/>
    </xf>
    <xf numFmtId="0" fontId="8" fillId="0" borderId="1" xfId="18" applyFont="1" applyBorder="1" applyAlignment="1">
      <alignment horizontal="right"/>
      <protection/>
    </xf>
    <xf numFmtId="4" fontId="8" fillId="0" borderId="3" xfId="18" applyNumberFormat="1" applyFont="1" applyBorder="1" applyAlignment="1">
      <alignment horizontal="center"/>
      <protection/>
    </xf>
    <xf numFmtId="4" fontId="8" fillId="0" borderId="1" xfId="18" applyNumberFormat="1" applyFont="1" applyBorder="1" applyAlignment="1">
      <alignment horizontal="center"/>
      <protection/>
    </xf>
    <xf numFmtId="0" fontId="1" fillId="0" borderId="0" xfId="18" applyBorder="1" applyAlignment="1">
      <alignment/>
      <protection/>
    </xf>
    <xf numFmtId="0" fontId="1" fillId="0" borderId="0" xfId="18" applyNumberFormat="1">
      <alignment/>
      <protection/>
    </xf>
    <xf numFmtId="0" fontId="1" fillId="0" borderId="0" xfId="18" applyBorder="1" applyAlignment="1">
      <alignment horizontal="center" vertical="center" wrapText="1"/>
      <protection/>
    </xf>
    <xf numFmtId="0" fontId="11" fillId="0" borderId="0" xfId="18" applyFont="1">
      <alignment/>
      <protection/>
    </xf>
    <xf numFmtId="0" fontId="1" fillId="0" borderId="0" xfId="18" applyAlignment="1">
      <alignment horizontal="left"/>
      <protection/>
    </xf>
    <xf numFmtId="0" fontId="1" fillId="0" borderId="4" xfId="18" applyFont="1" applyBorder="1" applyAlignment="1">
      <alignment/>
      <protection/>
    </xf>
    <xf numFmtId="0" fontId="1" fillId="0" borderId="1" xfId="18" applyBorder="1" applyAlignment="1">
      <alignment/>
      <protection/>
    </xf>
    <xf numFmtId="4" fontId="1" fillId="0" borderId="1" xfId="18" applyNumberFormat="1" applyBorder="1" applyAlignment="1">
      <alignment horizontal="center"/>
      <protection/>
    </xf>
    <xf numFmtId="0" fontId="5" fillId="0" borderId="0" xfId="18" applyFont="1" applyBorder="1" applyAlignment="1">
      <alignment horizontal="left" vertical="center"/>
      <protection/>
    </xf>
    <xf numFmtId="0" fontId="6" fillId="0" borderId="0" xfId="18" applyFont="1" applyAlignment="1">
      <alignment/>
      <protection/>
    </xf>
    <xf numFmtId="0" fontId="12" fillId="0" borderId="0" xfId="19" applyFont="1">
      <alignment/>
      <protection/>
    </xf>
    <xf numFmtId="0" fontId="1" fillId="0" borderId="0" xfId="18" applyFont="1" applyAlignment="1">
      <alignment horizontal="right"/>
      <protection/>
    </xf>
    <xf numFmtId="0" fontId="1" fillId="0" borderId="0" xfId="0" applyFont="1" applyBorder="1" applyAlignment="1">
      <alignment horizontal="left" vertical="center"/>
    </xf>
    <xf numFmtId="2" fontId="0" fillId="0" borderId="0" xfId="0" applyNumberFormat="1" applyAlignment="1">
      <alignment/>
    </xf>
    <xf numFmtId="0" fontId="11" fillId="0" borderId="0" xfId="0" applyFont="1" applyAlignment="1">
      <alignment/>
    </xf>
    <xf numFmtId="0" fontId="0" fillId="0" borderId="0" xfId="0" applyNumberFormat="1" applyAlignment="1">
      <alignment/>
    </xf>
    <xf numFmtId="0" fontId="1" fillId="0" borderId="0" xfId="18" applyFont="1">
      <alignment/>
      <protection/>
    </xf>
    <xf numFmtId="0" fontId="16" fillId="0" borderId="0" xfId="0" applyFont="1" applyAlignment="1">
      <alignment/>
    </xf>
    <xf numFmtId="0" fontId="17" fillId="0" borderId="1" xfId="18" applyFont="1" applyBorder="1" applyAlignment="1">
      <alignment horizontal="center" vertical="center" wrapText="1"/>
      <protection/>
    </xf>
    <xf numFmtId="0" fontId="0" fillId="0" borderId="2" xfId="0" applyBorder="1" applyAlignment="1">
      <alignment/>
    </xf>
    <xf numFmtId="0" fontId="18" fillId="0" borderId="1" xfId="0" applyFont="1" applyBorder="1" applyAlignment="1">
      <alignment horizontal="left" vertical="center" wrapText="1"/>
    </xf>
    <xf numFmtId="0" fontId="20" fillId="0" borderId="1" xfId="18" applyFont="1" applyBorder="1" applyAlignment="1">
      <alignment vertical="center"/>
      <protection/>
    </xf>
    <xf numFmtId="0" fontId="18" fillId="0" borderId="2" xfId="0" applyFont="1" applyBorder="1" applyAlignment="1">
      <alignment horizontal="left" vertical="center" wrapText="1"/>
    </xf>
    <xf numFmtId="0" fontId="1" fillId="0" borderId="3" xfId="18" applyBorder="1">
      <alignment/>
      <protection/>
    </xf>
    <xf numFmtId="0" fontId="21" fillId="0" borderId="5" xfId="0" applyFont="1" applyBorder="1" applyAlignment="1">
      <alignment vertical="top" wrapText="1"/>
    </xf>
    <xf numFmtId="0" fontId="20" fillId="0" borderId="5" xfId="18" applyFont="1" applyBorder="1" applyAlignment="1">
      <alignment vertical="center"/>
      <protection/>
    </xf>
    <xf numFmtId="0" fontId="12" fillId="0" borderId="4" xfId="19" applyFont="1" applyBorder="1">
      <alignment/>
      <protection/>
    </xf>
    <xf numFmtId="0" fontId="1" fillId="0" borderId="2" xfId="18" applyBorder="1">
      <alignment/>
      <protection/>
    </xf>
    <xf numFmtId="0" fontId="11" fillId="0" borderId="3" xfId="18" applyFont="1" applyBorder="1">
      <alignment/>
      <protection/>
    </xf>
    <xf numFmtId="169" fontId="1" fillId="0" borderId="3" xfId="18" applyNumberFormat="1" applyBorder="1">
      <alignment/>
      <protection/>
    </xf>
    <xf numFmtId="169" fontId="1" fillId="0" borderId="1" xfId="18" applyNumberFormat="1" applyBorder="1">
      <alignment/>
      <protection/>
    </xf>
    <xf numFmtId="0" fontId="18" fillId="0" borderId="1" xfId="18" applyFont="1" applyBorder="1" applyAlignment="1">
      <alignment horizontal="left" vertical="center" wrapText="1"/>
      <protection/>
    </xf>
    <xf numFmtId="0" fontId="1" fillId="0" borderId="4" xfId="18" applyBorder="1">
      <alignment/>
      <protection/>
    </xf>
    <xf numFmtId="0" fontId="1" fillId="0" borderId="2" xfId="18" applyBorder="1" applyAlignment="1">
      <alignment horizontal="left"/>
      <protection/>
    </xf>
    <xf numFmtId="0" fontId="1" fillId="0" borderId="2" xfId="18" applyFont="1" applyBorder="1">
      <alignment/>
      <protection/>
    </xf>
    <xf numFmtId="0" fontId="10" fillId="0" borderId="5" xfId="18" applyFont="1" applyBorder="1" applyAlignment="1">
      <alignment horizontal="center" vertical="center"/>
      <protection/>
    </xf>
    <xf numFmtId="2" fontId="10" fillId="0" borderId="5" xfId="18" applyNumberFormat="1" applyFont="1" applyBorder="1" applyAlignment="1">
      <alignment horizontal="center" vertical="center"/>
      <protection/>
    </xf>
    <xf numFmtId="9" fontId="10" fillId="0" borderId="5" xfId="18" applyNumberFormat="1" applyFont="1" applyBorder="1" applyAlignment="1">
      <alignment horizontal="center" vertical="center"/>
      <protection/>
    </xf>
    <xf numFmtId="4" fontId="10" fillId="0" borderId="5" xfId="18" applyNumberFormat="1" applyFont="1" applyBorder="1" applyAlignment="1">
      <alignment horizontal="center" vertical="center"/>
      <protection/>
    </xf>
    <xf numFmtId="0" fontId="14" fillId="0" borderId="0" xfId="18" applyFont="1">
      <alignment/>
      <protection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" xfId="18" applyFont="1" applyBorder="1" applyAlignment="1">
      <alignment horizontal="center" vertical="center" wrapText="1"/>
      <protection/>
    </xf>
    <xf numFmtId="0" fontId="0" fillId="0" borderId="1" xfId="18" applyFont="1" applyBorder="1" applyAlignment="1">
      <alignment horizontal="left" vertical="center" wrapText="1"/>
      <protection/>
    </xf>
    <xf numFmtId="0" fontId="0" fillId="0" borderId="1" xfId="18" applyFont="1" applyBorder="1" applyAlignment="1">
      <alignment horizontal="center" vertical="center" wrapText="1"/>
      <protection/>
    </xf>
    <xf numFmtId="2" fontId="0" fillId="0" borderId="1" xfId="18" applyNumberFormat="1" applyFont="1" applyBorder="1" applyAlignment="1">
      <alignment horizontal="center" vertical="center"/>
      <protection/>
    </xf>
    <xf numFmtId="9" fontId="0" fillId="0" borderId="1" xfId="18" applyNumberFormat="1" applyFont="1" applyBorder="1" applyAlignment="1">
      <alignment horizontal="center" vertical="center"/>
      <protection/>
    </xf>
    <xf numFmtId="4" fontId="0" fillId="0" borderId="1" xfId="18" applyNumberFormat="1" applyFont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22" fillId="0" borderId="0" xfId="0" applyFont="1" applyAlignment="1">
      <alignment/>
    </xf>
    <xf numFmtId="0" fontId="1" fillId="0" borderId="2" xfId="18" applyFont="1" applyBorder="1" applyAlignment="1">
      <alignment horizontal="center"/>
      <protection/>
    </xf>
    <xf numFmtId="0" fontId="1" fillId="0" borderId="0" xfId="18" applyFont="1" applyFill="1" applyAlignment="1">
      <alignment horizontal="right"/>
      <protection/>
    </xf>
    <xf numFmtId="0" fontId="0" fillId="0" borderId="0" xfId="18" applyFont="1">
      <alignment/>
      <protection/>
    </xf>
    <xf numFmtId="0" fontId="0" fillId="0" borderId="0" xfId="18" applyNumberFormat="1" applyFont="1">
      <alignment/>
      <protection/>
    </xf>
    <xf numFmtId="0" fontId="0" fillId="0" borderId="0" xfId="18" applyFont="1" applyBorder="1" applyAlignment="1">
      <alignment horizontal="center" vertical="center" wrapText="1"/>
      <protection/>
    </xf>
    <xf numFmtId="0" fontId="0" fillId="0" borderId="0" xfId="19" applyFont="1">
      <alignment/>
      <protection/>
    </xf>
    <xf numFmtId="0" fontId="7" fillId="0" borderId="0" xfId="18" applyFont="1">
      <alignment/>
      <protection/>
    </xf>
    <xf numFmtId="0" fontId="23" fillId="0" borderId="0" xfId="19" applyFont="1">
      <alignment/>
      <protection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/>
    </xf>
    <xf numFmtId="0" fontId="1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4" fontId="0" fillId="0" borderId="1" xfId="0" applyNumberFormat="1" applyFont="1" applyBorder="1" applyAlignment="1">
      <alignment vertical="center" wrapText="1"/>
    </xf>
    <xf numFmtId="9" fontId="0" fillId="0" borderId="1" xfId="0" applyNumberFormat="1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27" fillId="0" borderId="0" xfId="0" applyFont="1" applyAlignment="1">
      <alignment/>
    </xf>
    <xf numFmtId="4" fontId="0" fillId="0" borderId="1" xfId="0" applyNumberFormat="1" applyFont="1" applyBorder="1" applyAlignment="1">
      <alignment vertical="center"/>
    </xf>
    <xf numFmtId="0" fontId="28" fillId="0" borderId="0" xfId="18" applyFont="1" applyAlignment="1">
      <alignment/>
      <protection/>
    </xf>
    <xf numFmtId="0" fontId="29" fillId="0" borderId="0" xfId="0" applyFont="1" applyAlignment="1">
      <alignment/>
    </xf>
    <xf numFmtId="0" fontId="30" fillId="0" borderId="0" xfId="18" applyFont="1">
      <alignment/>
      <protection/>
    </xf>
    <xf numFmtId="0" fontId="31" fillId="0" borderId="0" xfId="18" applyFont="1" applyBorder="1" applyAlignment="1">
      <alignment horizontal="center" vertical="center"/>
      <protection/>
    </xf>
    <xf numFmtId="0" fontId="32" fillId="0" borderId="1" xfId="18" applyFont="1" applyBorder="1" applyAlignment="1">
      <alignment horizontal="center" vertical="center" wrapText="1"/>
      <protection/>
    </xf>
    <xf numFmtId="0" fontId="24" fillId="0" borderId="0" xfId="0" applyFont="1" applyAlignment="1">
      <alignment vertical="center"/>
    </xf>
    <xf numFmtId="0" fontId="24" fillId="0" borderId="0" xfId="0" applyFont="1" applyAlignment="1">
      <alignment/>
    </xf>
    <xf numFmtId="0" fontId="20" fillId="0" borderId="0" xfId="18" applyFont="1" applyAlignment="1">
      <alignment horizontal="right"/>
      <protection/>
    </xf>
    <xf numFmtId="0" fontId="20" fillId="0" borderId="0" xfId="0" applyFont="1" applyBorder="1" applyAlignment="1">
      <alignment horizontal="left" vertical="center"/>
    </xf>
    <xf numFmtId="0" fontId="11" fillId="0" borderId="0" xfId="18" applyFont="1" applyBorder="1" applyAlignment="1">
      <alignment horizontal="right" vertical="center"/>
      <protection/>
    </xf>
    <xf numFmtId="0" fontId="20" fillId="0" borderId="0" xfId="0" applyFont="1" applyAlignment="1">
      <alignment/>
    </xf>
  </cellXfs>
  <cellStyles count="10">
    <cellStyle name="Normal" xfId="0"/>
    <cellStyle name="Comma" xfId="15"/>
    <cellStyle name="Comma [0]" xfId="16"/>
    <cellStyle name="Hyperlink" xfId="17"/>
    <cellStyle name="Normalny_Arkusz1" xfId="18"/>
    <cellStyle name="Normalny_Arkusz2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H7" sqref="H7"/>
    </sheetView>
  </sheetViews>
  <sheetFormatPr defaultColWidth="9.140625" defaultRowHeight="12.75"/>
  <cols>
    <col min="1" max="1" width="6.7109375" style="0" customWidth="1"/>
    <col min="2" max="2" width="34.00390625" style="0" customWidth="1"/>
  </cols>
  <sheetData>
    <row r="1" ht="12.75">
      <c r="H1" s="67" t="s">
        <v>27</v>
      </c>
    </row>
    <row r="2" ht="12.75">
      <c r="A2" s="66" t="s">
        <v>57</v>
      </c>
    </row>
    <row r="4" spans="1:9" ht="13.5">
      <c r="A4" s="2"/>
      <c r="B4" s="34"/>
      <c r="C4" s="1"/>
      <c r="D4" s="1"/>
      <c r="E4" s="1"/>
      <c r="G4" s="69"/>
      <c r="H4" s="30"/>
      <c r="I4" s="3"/>
    </row>
    <row r="5" spans="1:10" ht="13.5">
      <c r="A5" s="2"/>
      <c r="B5" s="1"/>
      <c r="C5" s="1"/>
      <c r="D5" s="1"/>
      <c r="E5" s="1"/>
      <c r="F5" s="59" t="s">
        <v>34</v>
      </c>
      <c r="I5" s="3"/>
      <c r="J5" s="4"/>
    </row>
    <row r="6" spans="1:10" ht="30.75">
      <c r="A6" s="6" t="s">
        <v>14</v>
      </c>
      <c r="B6" s="6" t="s">
        <v>13</v>
      </c>
      <c r="C6" s="6" t="s">
        <v>12</v>
      </c>
      <c r="D6" s="6" t="s">
        <v>11</v>
      </c>
      <c r="E6" s="6" t="s">
        <v>10</v>
      </c>
      <c r="F6" s="6" t="s">
        <v>9</v>
      </c>
      <c r="G6" s="6" t="s">
        <v>8</v>
      </c>
      <c r="H6" s="6" t="s">
        <v>7</v>
      </c>
      <c r="I6" s="6" t="s">
        <v>6</v>
      </c>
      <c r="J6" s="6" t="s">
        <v>5</v>
      </c>
    </row>
    <row r="7" spans="1:10" s="59" customFormat="1" ht="30" customHeight="1">
      <c r="A7" s="60">
        <v>1</v>
      </c>
      <c r="B7" s="61" t="s">
        <v>56</v>
      </c>
      <c r="C7" s="60"/>
      <c r="D7" s="62" t="s">
        <v>33</v>
      </c>
      <c r="E7" s="62">
        <v>1</v>
      </c>
      <c r="F7" s="63"/>
      <c r="G7" s="64"/>
      <c r="H7" s="65">
        <f>(F7*G7)+F7</f>
        <v>0</v>
      </c>
      <c r="I7" s="65">
        <f>F7*E7</f>
        <v>0</v>
      </c>
      <c r="J7" s="65">
        <f>(I7*G7)+I7</f>
        <v>0</v>
      </c>
    </row>
    <row r="8" spans="1:10" ht="12.75">
      <c r="A8" s="12"/>
      <c r="B8" s="68" t="s">
        <v>25</v>
      </c>
      <c r="C8" s="14"/>
      <c r="D8" s="14"/>
      <c r="E8" s="14"/>
      <c r="F8" s="14"/>
      <c r="G8" s="14"/>
      <c r="H8" s="15" t="s">
        <v>2</v>
      </c>
      <c r="I8" s="16">
        <f>SUM(I7:I7)</f>
        <v>0</v>
      </c>
      <c r="J8" s="17">
        <f>SUM(J7:J7)</f>
        <v>0</v>
      </c>
    </row>
    <row r="9" spans="1:10" ht="12.75">
      <c r="A9" s="18"/>
      <c r="B9" s="18"/>
      <c r="C9" s="18"/>
      <c r="D9" s="18"/>
      <c r="E9" s="18"/>
      <c r="F9" s="18"/>
      <c r="G9" s="23" t="s">
        <v>15</v>
      </c>
      <c r="H9" s="24"/>
      <c r="I9" s="25">
        <f>J8-I8</f>
        <v>0</v>
      </c>
      <c r="J9" s="18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3" ht="12.75">
      <c r="A11" s="73" t="s">
        <v>0</v>
      </c>
      <c r="B11" s="59"/>
      <c r="C11" s="70"/>
      <c r="D11" s="70"/>
      <c r="E11" s="70"/>
      <c r="F11" s="70"/>
      <c r="G11" s="70"/>
      <c r="H11" s="71"/>
      <c r="I11" s="72"/>
      <c r="J11" s="70"/>
      <c r="K11" s="59"/>
      <c r="L11" s="59"/>
      <c r="M11" s="59"/>
    </row>
    <row r="12" spans="1:13" ht="12.75">
      <c r="A12" s="75"/>
      <c r="B12" s="59"/>
      <c r="C12" s="70"/>
      <c r="D12" s="70"/>
      <c r="E12" s="70"/>
      <c r="F12" s="70"/>
      <c r="G12" s="70"/>
      <c r="H12" s="74"/>
      <c r="I12" s="70"/>
      <c r="J12" s="70"/>
      <c r="K12" s="59"/>
      <c r="L12" s="59"/>
      <c r="M12" s="59"/>
    </row>
    <row r="13" spans="1:13" ht="12.75">
      <c r="A13" s="59" t="s">
        <v>35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</row>
    <row r="14" spans="1:13" ht="12.75">
      <c r="A14" s="59" t="s">
        <v>36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</row>
    <row r="15" spans="1:13" ht="12.75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H27" sqref="H27"/>
    </sheetView>
  </sheetViews>
  <sheetFormatPr defaultColWidth="9.140625" defaultRowHeight="12.75"/>
  <cols>
    <col min="2" max="2" width="14.57421875" style="0" customWidth="1"/>
  </cols>
  <sheetData>
    <row r="1" ht="12.75">
      <c r="H1" s="67" t="s">
        <v>26</v>
      </c>
    </row>
    <row r="2" ht="12.75">
      <c r="A2" s="66" t="s">
        <v>77</v>
      </c>
    </row>
    <row r="4" spans="1:9" ht="13.5">
      <c r="A4" s="2"/>
      <c r="B4" s="34"/>
      <c r="C4" s="1"/>
      <c r="D4" s="1"/>
      <c r="E4" s="1"/>
      <c r="G4" s="69"/>
      <c r="H4" s="30"/>
      <c r="I4" s="3"/>
    </row>
    <row r="5" spans="1:10" ht="13.5">
      <c r="A5" s="2"/>
      <c r="B5" s="1"/>
      <c r="C5" s="1"/>
      <c r="D5" s="1"/>
      <c r="E5" s="1"/>
      <c r="F5" s="59" t="s">
        <v>34</v>
      </c>
      <c r="I5" s="3"/>
      <c r="J5" s="4"/>
    </row>
    <row r="6" spans="1:10" ht="30.75">
      <c r="A6" s="6" t="s">
        <v>14</v>
      </c>
      <c r="B6" s="6" t="s">
        <v>13</v>
      </c>
      <c r="C6" s="6" t="s">
        <v>12</v>
      </c>
      <c r="D6" s="6" t="s">
        <v>11</v>
      </c>
      <c r="E6" s="6" t="s">
        <v>10</v>
      </c>
      <c r="F6" s="6" t="s">
        <v>9</v>
      </c>
      <c r="G6" s="6" t="s">
        <v>8</v>
      </c>
      <c r="H6" s="6" t="s">
        <v>7</v>
      </c>
      <c r="I6" s="6" t="s">
        <v>6</v>
      </c>
      <c r="J6" s="6" t="s">
        <v>5</v>
      </c>
    </row>
    <row r="7" spans="1:12" ht="52.5">
      <c r="A7" s="60">
        <v>1</v>
      </c>
      <c r="B7" s="61" t="s">
        <v>58</v>
      </c>
      <c r="C7" s="60"/>
      <c r="D7" s="62"/>
      <c r="E7" s="62"/>
      <c r="F7" s="63"/>
      <c r="G7" s="64"/>
      <c r="H7" s="65">
        <f>(F7*G7)+F7</f>
        <v>0</v>
      </c>
      <c r="I7" s="65">
        <f>F7*E7</f>
        <v>0</v>
      </c>
      <c r="J7" s="65">
        <f>(I7*G7)+I7</f>
        <v>0</v>
      </c>
      <c r="K7" s="59"/>
      <c r="L7" s="59"/>
    </row>
    <row r="8" spans="1:10" ht="12.75">
      <c r="A8" s="12"/>
      <c r="B8" s="68" t="s">
        <v>25</v>
      </c>
      <c r="C8" s="14"/>
      <c r="D8" s="14"/>
      <c r="E8" s="14"/>
      <c r="F8" s="14"/>
      <c r="G8" s="14"/>
      <c r="H8" s="15" t="s">
        <v>2</v>
      </c>
      <c r="I8" s="16">
        <f>SUM(I7:I7)</f>
        <v>0</v>
      </c>
      <c r="J8" s="17">
        <f>SUM(J7:J7)</f>
        <v>0</v>
      </c>
    </row>
    <row r="9" spans="1:10" ht="12.75">
      <c r="A9" s="18"/>
      <c r="B9" s="18"/>
      <c r="C9" s="18"/>
      <c r="D9" s="18"/>
      <c r="E9" s="18"/>
      <c r="F9" s="18"/>
      <c r="G9" s="23" t="s">
        <v>15</v>
      </c>
      <c r="H9" s="24"/>
      <c r="I9" s="25">
        <f>J8-I8</f>
        <v>0</v>
      </c>
      <c r="J9" s="18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2" ht="12.75">
      <c r="A11" s="73" t="s">
        <v>0</v>
      </c>
      <c r="B11" s="59"/>
      <c r="C11" s="70"/>
      <c r="D11" s="70"/>
      <c r="E11" s="70"/>
      <c r="F11" s="70"/>
      <c r="G11" s="70"/>
      <c r="H11" s="71"/>
      <c r="I11" s="72"/>
      <c r="J11" s="70"/>
      <c r="K11" s="59"/>
      <c r="L11" s="59"/>
    </row>
    <row r="12" spans="1:12" ht="12.75">
      <c r="A12" s="75"/>
      <c r="B12" s="59"/>
      <c r="C12" s="70"/>
      <c r="D12" s="70"/>
      <c r="E12" s="70"/>
      <c r="F12" s="70"/>
      <c r="G12" s="70"/>
      <c r="H12" s="74"/>
      <c r="I12" s="70"/>
      <c r="J12" s="70"/>
      <c r="K12" s="59"/>
      <c r="L12" s="59"/>
    </row>
    <row r="13" spans="1:12" ht="12.75">
      <c r="A13" s="59" t="s">
        <v>35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</row>
    <row r="14" spans="1:12" ht="12.75">
      <c r="A14" s="59" t="s">
        <v>36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</row>
    <row r="15" spans="1:12" ht="12.75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A1">
      <selection activeCell="C10" sqref="C10"/>
    </sheetView>
  </sheetViews>
  <sheetFormatPr defaultColWidth="9.140625" defaultRowHeight="12.75"/>
  <cols>
    <col min="1" max="1" width="2.8515625" style="0" customWidth="1"/>
    <col min="2" max="2" width="69.421875" style="0" customWidth="1"/>
    <col min="3" max="3" width="7.00390625" style="0" customWidth="1"/>
    <col min="4" max="4" width="4.00390625" style="0" customWidth="1"/>
    <col min="5" max="5" width="3.7109375" style="0" customWidth="1"/>
    <col min="6" max="6" width="10.7109375" style="0" customWidth="1"/>
    <col min="7" max="7" width="5.140625" style="0" bestFit="1" customWidth="1"/>
    <col min="8" max="8" width="8.00390625" style="0" customWidth="1"/>
    <col min="9" max="10" width="10.140625" style="0" bestFit="1" customWidth="1"/>
    <col min="14" max="14" width="11.28125" style="0" bestFit="1" customWidth="1"/>
  </cols>
  <sheetData>
    <row r="1" spans="1:13" ht="13.5">
      <c r="A1" s="2" t="s">
        <v>63</v>
      </c>
      <c r="B1" s="1"/>
      <c r="C1" s="1"/>
      <c r="D1" s="1"/>
      <c r="E1" s="1"/>
      <c r="F1" s="26"/>
      <c r="G1" s="27"/>
      <c r="H1" s="35" t="s">
        <v>64</v>
      </c>
      <c r="I1" s="27"/>
      <c r="J1" s="27"/>
      <c r="K1" s="27"/>
      <c r="L1" s="27"/>
      <c r="M1" s="27"/>
    </row>
    <row r="2" spans="1:13" ht="13.5">
      <c r="A2" s="2"/>
      <c r="B2" s="34"/>
      <c r="C2" s="1"/>
      <c r="D2" s="1"/>
      <c r="E2" s="1"/>
      <c r="F2" s="29" t="s">
        <v>17</v>
      </c>
      <c r="G2" s="30" t="s">
        <v>23</v>
      </c>
      <c r="H2" s="3"/>
      <c r="I2" s="58" t="s">
        <v>24</v>
      </c>
      <c r="K2" s="1"/>
      <c r="L2" s="1"/>
      <c r="M2" s="5"/>
    </row>
    <row r="3" spans="1:13" ht="13.5">
      <c r="A3" s="2"/>
      <c r="B3" s="1"/>
      <c r="C3" s="1"/>
      <c r="D3" s="1"/>
      <c r="E3" s="1"/>
      <c r="F3" s="1"/>
      <c r="G3" s="30" t="s">
        <v>16</v>
      </c>
      <c r="I3" s="57" t="s">
        <v>18</v>
      </c>
      <c r="J3" s="4"/>
      <c r="K3" s="1"/>
      <c r="L3" s="1"/>
      <c r="M3" s="5"/>
    </row>
    <row r="4" spans="1:13" ht="39">
      <c r="A4" s="36" t="s">
        <v>14</v>
      </c>
      <c r="B4" s="36" t="s">
        <v>13</v>
      </c>
      <c r="C4" s="36" t="s">
        <v>12</v>
      </c>
      <c r="D4" s="36" t="s">
        <v>11</v>
      </c>
      <c r="E4" s="36" t="s">
        <v>10</v>
      </c>
      <c r="F4" s="36" t="s">
        <v>9</v>
      </c>
      <c r="G4" s="36" t="s">
        <v>8</v>
      </c>
      <c r="H4" s="36" t="s">
        <v>7</v>
      </c>
      <c r="I4" s="36" t="s">
        <v>6</v>
      </c>
      <c r="J4" s="36" t="s">
        <v>5</v>
      </c>
      <c r="K4" s="1"/>
      <c r="L4" s="1"/>
      <c r="M4" s="1"/>
    </row>
    <row r="5" spans="1:13" ht="75" customHeight="1">
      <c r="A5" s="7" t="s">
        <v>4</v>
      </c>
      <c r="B5" s="49" t="s">
        <v>37</v>
      </c>
      <c r="C5" s="8"/>
      <c r="D5" s="7" t="s">
        <v>3</v>
      </c>
      <c r="E5" s="7">
        <v>2</v>
      </c>
      <c r="F5" s="9"/>
      <c r="G5" s="10"/>
      <c r="H5" s="11">
        <f>(F5*G5)+F5</f>
        <v>0</v>
      </c>
      <c r="I5" s="11">
        <f>F5*E5</f>
        <v>0</v>
      </c>
      <c r="J5" s="11">
        <f>(I5*G5)+I5</f>
        <v>0</v>
      </c>
      <c r="K5" s="1"/>
      <c r="L5" s="1"/>
      <c r="M5" s="1"/>
    </row>
    <row r="6" spans="1:13" ht="36" customHeight="1">
      <c r="A6" s="7" t="s">
        <v>19</v>
      </c>
      <c r="B6" s="38" t="s">
        <v>38</v>
      </c>
      <c r="C6" s="39"/>
      <c r="D6" s="7" t="s">
        <v>3</v>
      </c>
      <c r="E6" s="7">
        <v>10</v>
      </c>
      <c r="F6" s="9"/>
      <c r="G6" s="10"/>
      <c r="H6" s="11">
        <f>(F6*G6)+F6</f>
        <v>0</v>
      </c>
      <c r="I6" s="11">
        <f>E6*F6</f>
        <v>0</v>
      </c>
      <c r="J6" s="11">
        <f>(I6*G6)+I6</f>
        <v>0</v>
      </c>
      <c r="K6" s="1"/>
      <c r="L6" s="1"/>
      <c r="M6" s="1"/>
    </row>
    <row r="7" spans="1:13" ht="62.25" customHeight="1">
      <c r="A7" s="7" t="s">
        <v>20</v>
      </c>
      <c r="B7" s="40" t="s">
        <v>39</v>
      </c>
      <c r="C7" s="39"/>
      <c r="D7" s="7" t="s">
        <v>3</v>
      </c>
      <c r="E7" s="7">
        <v>5</v>
      </c>
      <c r="F7" s="9"/>
      <c r="G7" s="10"/>
      <c r="H7" s="11">
        <f>(F7*G7)+F7</f>
        <v>0</v>
      </c>
      <c r="I7" s="11">
        <f>E7*F7</f>
        <v>0</v>
      </c>
      <c r="J7" s="11">
        <f>(I7*G7)+I7</f>
        <v>0</v>
      </c>
      <c r="K7" s="18"/>
      <c r="L7" s="18"/>
      <c r="M7" s="18"/>
    </row>
    <row r="8" spans="1:14" ht="74.25" customHeight="1">
      <c r="A8" s="7" t="s">
        <v>21</v>
      </c>
      <c r="B8" s="40" t="s">
        <v>40</v>
      </c>
      <c r="C8" s="39"/>
      <c r="D8" s="7" t="s">
        <v>3</v>
      </c>
      <c r="E8" s="7">
        <v>5</v>
      </c>
      <c r="F8" s="9"/>
      <c r="G8" s="10"/>
      <c r="H8" s="11">
        <f>(F8*G8)+F8</f>
        <v>0</v>
      </c>
      <c r="I8" s="11">
        <f>E8*F8</f>
        <v>0</v>
      </c>
      <c r="J8" s="11">
        <f>(I8*G8)+I8</f>
        <v>0</v>
      </c>
      <c r="K8" s="1"/>
      <c r="L8" s="1"/>
      <c r="M8" s="1"/>
      <c r="N8" s="33"/>
    </row>
    <row r="9" spans="1:14" ht="78" customHeight="1">
      <c r="A9" s="7" t="s">
        <v>22</v>
      </c>
      <c r="B9" s="42" t="s">
        <v>31</v>
      </c>
      <c r="C9" s="43"/>
      <c r="D9" s="53" t="s">
        <v>3</v>
      </c>
      <c r="E9" s="53">
        <v>10</v>
      </c>
      <c r="F9" s="54"/>
      <c r="G9" s="55"/>
      <c r="H9" s="56">
        <f>(F9*G9)+F9</f>
        <v>0</v>
      </c>
      <c r="I9" s="11">
        <f>E9*F9</f>
        <v>0</v>
      </c>
      <c r="J9" s="11">
        <f>(I9*G9)+I9</f>
        <v>0</v>
      </c>
      <c r="K9" s="1"/>
      <c r="L9" s="1"/>
      <c r="M9" s="1"/>
      <c r="N9" s="32"/>
    </row>
    <row r="10" spans="1:14" ht="15">
      <c r="A10" s="44"/>
      <c r="B10" s="37"/>
      <c r="C10" s="45"/>
      <c r="D10" s="45"/>
      <c r="E10" s="45"/>
      <c r="F10" s="45"/>
      <c r="G10" s="45"/>
      <c r="H10" s="46" t="s">
        <v>2</v>
      </c>
      <c r="I10" s="47">
        <f>SUM(I5:I9)</f>
        <v>0</v>
      </c>
      <c r="J10" s="48">
        <f>SUM(J5:J9)</f>
        <v>0</v>
      </c>
      <c r="K10" s="1"/>
      <c r="L10" s="1"/>
      <c r="M10" s="1"/>
      <c r="N10" s="31"/>
    </row>
    <row r="11" spans="1:13" ht="12.75">
      <c r="A11" s="50"/>
      <c r="B11" s="45"/>
      <c r="C11" s="45"/>
      <c r="D11" s="45"/>
      <c r="E11" s="51"/>
      <c r="F11" s="45"/>
      <c r="G11" s="52" t="s">
        <v>32</v>
      </c>
      <c r="H11" s="45"/>
      <c r="I11" s="41"/>
      <c r="J11" s="48">
        <f>J10-I10</f>
        <v>0</v>
      </c>
      <c r="K11" s="1"/>
      <c r="L11" s="1"/>
      <c r="M11" s="1"/>
    </row>
  </sheetData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"/>
  <sheetViews>
    <sheetView workbookViewId="0" topLeftCell="A1">
      <selection activeCell="F8" sqref="F8"/>
    </sheetView>
  </sheetViews>
  <sheetFormatPr defaultColWidth="9.140625" defaultRowHeight="12.75"/>
  <cols>
    <col min="1" max="1" width="4.00390625" style="0" customWidth="1"/>
    <col min="2" max="2" width="53.00390625" style="0" customWidth="1"/>
    <col min="4" max="4" width="6.57421875" style="0" customWidth="1"/>
    <col min="5" max="5" width="6.140625" style="0" customWidth="1"/>
    <col min="6" max="6" width="7.00390625" style="0" customWidth="1"/>
    <col min="7" max="7" width="6.7109375" style="0" customWidth="1"/>
  </cols>
  <sheetData>
    <row r="1" spans="1:13" ht="15">
      <c r="A1" s="2" t="s">
        <v>61</v>
      </c>
      <c r="B1" s="1"/>
      <c r="C1" s="1"/>
      <c r="D1" s="1"/>
      <c r="E1" s="1"/>
      <c r="F1" s="26"/>
      <c r="G1" s="27"/>
      <c r="H1" s="94" t="s">
        <v>62</v>
      </c>
      <c r="I1" s="27"/>
      <c r="J1" s="27"/>
      <c r="K1" s="27"/>
      <c r="L1" s="27"/>
      <c r="M1" s="27"/>
    </row>
    <row r="2" spans="1:13" ht="15">
      <c r="A2" s="2"/>
      <c r="B2" s="1"/>
      <c r="C2" s="1"/>
      <c r="D2" s="1"/>
      <c r="E2" s="1"/>
      <c r="G2" s="101" t="s">
        <v>17</v>
      </c>
      <c r="H2" s="102" t="s">
        <v>29</v>
      </c>
      <c r="I2" s="103"/>
      <c r="J2" s="4"/>
      <c r="K2" s="1"/>
      <c r="L2" s="1"/>
      <c r="M2" s="5"/>
    </row>
    <row r="3" spans="1:13" ht="15">
      <c r="A3" s="2"/>
      <c r="B3" s="1"/>
      <c r="C3" s="1"/>
      <c r="D3" s="1"/>
      <c r="E3" s="1"/>
      <c r="F3" s="1"/>
      <c r="G3" s="104"/>
      <c r="H3" s="104" t="s">
        <v>30</v>
      </c>
      <c r="I3" s="104"/>
      <c r="J3" s="4"/>
      <c r="K3" s="1"/>
      <c r="L3" s="1"/>
      <c r="M3" s="5"/>
    </row>
    <row r="4" spans="1:13" ht="30.75">
      <c r="A4" s="6" t="s">
        <v>14</v>
      </c>
      <c r="B4" s="6" t="s">
        <v>13</v>
      </c>
      <c r="C4" s="6" t="s">
        <v>12</v>
      </c>
      <c r="D4" s="6" t="s">
        <v>11</v>
      </c>
      <c r="E4" s="6" t="s">
        <v>10</v>
      </c>
      <c r="F4" s="6" t="s">
        <v>9</v>
      </c>
      <c r="G4" s="6" t="s">
        <v>8</v>
      </c>
      <c r="H4" s="6" t="s">
        <v>7</v>
      </c>
      <c r="I4" s="6" t="s">
        <v>6</v>
      </c>
      <c r="J4" s="6" t="s">
        <v>5</v>
      </c>
      <c r="K4" s="1"/>
      <c r="L4" s="1"/>
      <c r="M4" s="1"/>
    </row>
    <row r="5" spans="1:13" ht="174.75" customHeight="1">
      <c r="A5" s="7" t="s">
        <v>4</v>
      </c>
      <c r="B5" s="38" t="s">
        <v>28</v>
      </c>
      <c r="C5" s="8"/>
      <c r="D5" s="7" t="s">
        <v>3</v>
      </c>
      <c r="E5" s="7">
        <v>1</v>
      </c>
      <c r="F5" s="9"/>
      <c r="G5" s="10"/>
      <c r="H5" s="11">
        <f>(F5*G5)+F5</f>
        <v>0</v>
      </c>
      <c r="I5" s="11">
        <f>E5*F5</f>
        <v>0</v>
      </c>
      <c r="J5" s="11">
        <f>(I5*G5)+I5</f>
        <v>0</v>
      </c>
      <c r="K5" s="1"/>
      <c r="L5" s="1"/>
      <c r="M5" s="1"/>
    </row>
    <row r="6" spans="1:13" ht="12.75">
      <c r="A6" s="12"/>
      <c r="B6" s="13"/>
      <c r="C6" s="14"/>
      <c r="D6" s="14"/>
      <c r="E6" s="14"/>
      <c r="F6" s="14"/>
      <c r="G6" s="14"/>
      <c r="H6" s="15" t="s">
        <v>2</v>
      </c>
      <c r="I6" s="16">
        <f>SUM(I5)</f>
        <v>0</v>
      </c>
      <c r="J6" s="17">
        <f>SUM(J5)</f>
        <v>0</v>
      </c>
      <c r="K6" s="1"/>
      <c r="L6" s="1"/>
      <c r="M6" s="1"/>
    </row>
    <row r="7" spans="1:13" ht="12.75">
      <c r="A7" s="18"/>
      <c r="B7" s="18"/>
      <c r="C7" s="18"/>
      <c r="D7" s="18"/>
      <c r="E7" s="18"/>
      <c r="F7" s="18"/>
      <c r="G7" s="23" t="s">
        <v>15</v>
      </c>
      <c r="H7" s="24"/>
      <c r="I7" s="25">
        <f>J6-I6</f>
        <v>0</v>
      </c>
      <c r="J7" s="18"/>
      <c r="K7" s="18"/>
      <c r="L7" s="18"/>
      <c r="M7" s="18"/>
    </row>
    <row r="8" spans="1:13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2.75">
      <c r="A9" s="1"/>
      <c r="B9" s="1"/>
      <c r="C9" s="1"/>
      <c r="D9" s="1"/>
      <c r="E9" s="1"/>
      <c r="F9" s="1"/>
      <c r="G9" s="1"/>
      <c r="H9" s="19"/>
      <c r="I9" s="20"/>
      <c r="J9" s="1"/>
      <c r="K9" s="1"/>
      <c r="L9" s="1"/>
      <c r="M9" s="1"/>
    </row>
    <row r="10" spans="1:13" ht="15">
      <c r="A10" s="1"/>
      <c r="B10" s="28" t="s">
        <v>1</v>
      </c>
      <c r="C10" s="1"/>
      <c r="D10" s="1"/>
      <c r="E10" s="1"/>
      <c r="F10" s="1"/>
      <c r="G10" s="1"/>
      <c r="H10" s="21"/>
      <c r="I10" s="1"/>
      <c r="J10" s="1"/>
      <c r="K10" s="1"/>
      <c r="L10" s="1"/>
      <c r="M10" s="1"/>
    </row>
    <row r="11" spans="1:13" ht="12.75">
      <c r="A11" s="1"/>
      <c r="B11" s="1"/>
      <c r="C11" s="1"/>
      <c r="D11" s="1"/>
      <c r="E11" s="22"/>
      <c r="F11" s="1"/>
      <c r="G11" s="1"/>
      <c r="H11" s="1"/>
      <c r="I11" s="1"/>
      <c r="J11" s="1"/>
      <c r="K11" s="1"/>
      <c r="L11" s="1"/>
      <c r="M11" s="1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L25"/>
  <sheetViews>
    <sheetView workbookViewId="0" topLeftCell="A1">
      <selection activeCell="G28" sqref="G28"/>
    </sheetView>
  </sheetViews>
  <sheetFormatPr defaultColWidth="9.140625" defaultRowHeight="12.75"/>
  <cols>
    <col min="2" max="2" width="22.57421875" style="0" customWidth="1"/>
    <col min="3" max="3" width="15.57421875" style="0" customWidth="1"/>
    <col min="4" max="4" width="11.00390625" style="0" customWidth="1"/>
  </cols>
  <sheetData>
    <row r="7" spans="1:10" ht="15">
      <c r="A7" s="76"/>
      <c r="B7" s="76"/>
      <c r="C7" s="76"/>
      <c r="D7" s="76"/>
      <c r="E7" s="76"/>
      <c r="F7" s="76"/>
      <c r="G7" s="76"/>
      <c r="H7" s="76"/>
      <c r="I7" s="77"/>
      <c r="J7" s="78" t="s">
        <v>60</v>
      </c>
    </row>
    <row r="8" spans="1:10" ht="15">
      <c r="A8" s="79" t="s">
        <v>59</v>
      </c>
      <c r="B8" s="79"/>
      <c r="C8" s="79"/>
      <c r="D8" s="80"/>
      <c r="E8" s="76"/>
      <c r="F8" s="76"/>
      <c r="G8" s="76"/>
      <c r="H8" s="79"/>
      <c r="I8" s="76"/>
      <c r="J8" s="81" t="s">
        <v>41</v>
      </c>
    </row>
    <row r="9" spans="1:12" ht="13.5">
      <c r="A9" s="76"/>
      <c r="B9" s="76"/>
      <c r="C9" s="76"/>
      <c r="D9" s="76"/>
      <c r="E9" s="76"/>
      <c r="F9" s="76"/>
      <c r="G9" s="76"/>
      <c r="H9" s="76"/>
      <c r="I9" s="76"/>
      <c r="J9" s="76" t="s">
        <v>54</v>
      </c>
      <c r="L9" s="92"/>
    </row>
    <row r="10" spans="1:10" ht="12.75">
      <c r="A10" s="76"/>
      <c r="B10" s="76" t="s">
        <v>53</v>
      </c>
      <c r="C10" s="76"/>
      <c r="D10" s="76"/>
      <c r="E10" s="76"/>
      <c r="F10" s="76"/>
      <c r="G10" s="76"/>
      <c r="H10" s="76"/>
      <c r="I10" s="76"/>
      <c r="J10" s="76"/>
    </row>
    <row r="11" spans="1:10" ht="36">
      <c r="A11" s="82" t="s">
        <v>14</v>
      </c>
      <c r="B11" s="82" t="s">
        <v>13</v>
      </c>
      <c r="C11" s="83" t="s">
        <v>42</v>
      </c>
      <c r="D11" s="82" t="s">
        <v>43</v>
      </c>
      <c r="E11" s="82" t="s">
        <v>10</v>
      </c>
      <c r="F11" s="82" t="s">
        <v>9</v>
      </c>
      <c r="G11" s="82" t="s">
        <v>7</v>
      </c>
      <c r="H11" s="82" t="s">
        <v>8</v>
      </c>
      <c r="I11" s="82" t="s">
        <v>6</v>
      </c>
      <c r="J11" s="82" t="s">
        <v>5</v>
      </c>
    </row>
    <row r="12" spans="1:10" ht="26.25">
      <c r="A12" s="84" t="s">
        <v>4</v>
      </c>
      <c r="B12" s="85" t="s">
        <v>44</v>
      </c>
      <c r="C12" s="85"/>
      <c r="D12" s="84" t="s">
        <v>45</v>
      </c>
      <c r="E12" s="84">
        <v>8</v>
      </c>
      <c r="F12" s="86"/>
      <c r="G12" s="86">
        <f>(F12*H12)+F12</f>
        <v>0</v>
      </c>
      <c r="H12" s="87"/>
      <c r="I12" s="86">
        <f>F12*E12</f>
        <v>0</v>
      </c>
      <c r="J12" s="86">
        <f>(I12*H12)+I12</f>
        <v>0</v>
      </c>
    </row>
    <row r="13" spans="1:10" ht="26.25">
      <c r="A13" s="84" t="s">
        <v>19</v>
      </c>
      <c r="B13" s="88" t="s">
        <v>46</v>
      </c>
      <c r="C13" s="85"/>
      <c r="D13" s="84" t="s">
        <v>47</v>
      </c>
      <c r="E13" s="84">
        <v>8</v>
      </c>
      <c r="F13" s="86"/>
      <c r="G13" s="86">
        <f>(F13*H13)+F13</f>
        <v>0</v>
      </c>
      <c r="H13" s="87"/>
      <c r="I13" s="86">
        <f>F13*E13</f>
        <v>0</v>
      </c>
      <c r="J13" s="86">
        <f>(I13*H13)+I13</f>
        <v>0</v>
      </c>
    </row>
    <row r="14" spans="1:10" ht="12.75">
      <c r="A14" s="84"/>
      <c r="B14" s="89" t="s">
        <v>25</v>
      </c>
      <c r="C14" s="89"/>
      <c r="D14" s="85"/>
      <c r="E14" s="85"/>
      <c r="F14" s="86"/>
      <c r="G14" s="86"/>
      <c r="H14" s="87"/>
      <c r="I14" s="86">
        <f>SUM(I12:I13)</f>
        <v>0</v>
      </c>
      <c r="J14" s="90">
        <f>SUM(J12:J13)</f>
        <v>0</v>
      </c>
    </row>
    <row r="15" spans="1:10" ht="12.75">
      <c r="A15" s="76" t="s">
        <v>48</v>
      </c>
      <c r="B15" s="76"/>
      <c r="C15" s="76"/>
      <c r="D15" s="76"/>
      <c r="E15" s="76"/>
      <c r="F15" s="76"/>
      <c r="G15" s="76"/>
      <c r="H15" s="76" t="s">
        <v>55</v>
      </c>
      <c r="I15" s="76"/>
      <c r="J15" s="93">
        <f>J14-I14</f>
        <v>0</v>
      </c>
    </row>
    <row r="16" spans="1:10" ht="12.75">
      <c r="A16" s="76"/>
      <c r="B16" s="76" t="s">
        <v>49</v>
      </c>
      <c r="C16" s="76"/>
      <c r="D16" s="76"/>
      <c r="E16" s="76"/>
      <c r="F16" s="76"/>
      <c r="G16" s="76"/>
      <c r="H16" s="76"/>
      <c r="I16" s="76"/>
      <c r="J16" s="76"/>
    </row>
    <row r="17" spans="1:10" ht="12.75">
      <c r="A17" s="76"/>
      <c r="B17" s="76"/>
      <c r="C17" s="76"/>
      <c r="D17" s="76"/>
      <c r="E17" s="76"/>
      <c r="F17" s="76"/>
      <c r="G17" s="76"/>
      <c r="H17" s="76"/>
      <c r="I17" s="76"/>
      <c r="J17" s="76"/>
    </row>
    <row r="18" spans="1:10" ht="12.75">
      <c r="A18" s="76"/>
      <c r="B18" s="76" t="s">
        <v>50</v>
      </c>
      <c r="C18" s="76"/>
      <c r="D18" s="76"/>
      <c r="E18" s="76"/>
      <c r="F18" s="76"/>
      <c r="G18" s="76"/>
      <c r="H18" s="76"/>
      <c r="I18" s="76"/>
      <c r="J18" s="76"/>
    </row>
    <row r="19" spans="1:10" ht="12.75">
      <c r="A19" s="76"/>
      <c r="B19" s="76" t="s">
        <v>51</v>
      </c>
      <c r="C19" s="76"/>
      <c r="D19" s="76"/>
      <c r="E19" s="76"/>
      <c r="F19" s="76"/>
      <c r="G19" s="76"/>
      <c r="H19" s="76"/>
      <c r="I19" s="76"/>
      <c r="J19" s="76"/>
    </row>
    <row r="20" spans="1:10" ht="12.75">
      <c r="A20" s="76"/>
      <c r="B20" s="76" t="s">
        <v>52</v>
      </c>
      <c r="C20" s="76"/>
      <c r="D20" s="76"/>
      <c r="E20" s="76"/>
      <c r="F20" s="76"/>
      <c r="G20" s="76"/>
      <c r="H20" s="76"/>
      <c r="I20" s="76"/>
      <c r="J20" s="76"/>
    </row>
    <row r="21" spans="1:10" ht="12.75">
      <c r="A21" s="76"/>
      <c r="B21" s="66"/>
      <c r="D21" s="91"/>
      <c r="E21" s="91"/>
      <c r="F21" s="91"/>
      <c r="G21" s="76"/>
      <c r="H21" s="76"/>
      <c r="I21" s="76"/>
      <c r="J21" s="76"/>
    </row>
    <row r="22" spans="1:10" ht="12.75">
      <c r="A22" s="76"/>
      <c r="D22" s="91"/>
      <c r="E22" s="91"/>
      <c r="F22" s="91"/>
      <c r="G22" s="76"/>
      <c r="H22" s="76"/>
      <c r="I22" s="76"/>
      <c r="J22" s="76"/>
    </row>
    <row r="23" spans="1:10" ht="12.75">
      <c r="A23" s="76"/>
      <c r="D23" s="91"/>
      <c r="E23" s="91"/>
      <c r="F23" s="91"/>
      <c r="G23" s="76"/>
      <c r="H23" s="76"/>
      <c r="I23" s="76"/>
      <c r="J23" s="76"/>
    </row>
    <row r="24" spans="1:10" ht="12.75">
      <c r="A24" s="76"/>
      <c r="B24" s="76"/>
      <c r="C24" s="76"/>
      <c r="D24" s="76"/>
      <c r="E24" s="76"/>
      <c r="F24" s="76"/>
      <c r="G24" s="76"/>
      <c r="H24" s="76"/>
      <c r="I24" s="76"/>
      <c r="J24" s="76"/>
    </row>
    <row r="25" spans="1:10" ht="12.75">
      <c r="A25" s="76"/>
      <c r="B25" s="76"/>
      <c r="C25" s="76"/>
      <c r="D25" s="76"/>
      <c r="E25" s="76"/>
      <c r="F25" s="76"/>
      <c r="G25" s="76"/>
      <c r="H25" s="76"/>
      <c r="I25" s="76"/>
      <c r="J25" s="76"/>
    </row>
  </sheetData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7"/>
  <sheetViews>
    <sheetView workbookViewId="0" topLeftCell="A1">
      <selection activeCell="D13" sqref="D13"/>
    </sheetView>
  </sheetViews>
  <sheetFormatPr defaultColWidth="9.140625" defaultRowHeight="12.75"/>
  <cols>
    <col min="2" max="2" width="5.7109375" style="0" customWidth="1"/>
    <col min="3" max="3" width="41.57421875" style="0" customWidth="1"/>
  </cols>
  <sheetData>
    <row r="1" spans="2:11" ht="15">
      <c r="B1" s="2" t="s">
        <v>76</v>
      </c>
      <c r="C1" s="1"/>
      <c r="D1" s="1"/>
      <c r="E1" s="1"/>
      <c r="F1" s="1"/>
      <c r="G1" s="26"/>
      <c r="H1" s="27"/>
      <c r="I1" s="94" t="s">
        <v>71</v>
      </c>
      <c r="J1" s="27"/>
      <c r="K1" s="27"/>
    </row>
    <row r="2" spans="2:11" ht="13.5">
      <c r="B2" s="2"/>
      <c r="C2" s="1"/>
      <c r="D2" s="1"/>
      <c r="E2" s="1"/>
      <c r="F2" s="1"/>
      <c r="H2" s="99" t="s">
        <v>73</v>
      </c>
      <c r="I2" s="100" t="s">
        <v>74</v>
      </c>
      <c r="J2" s="100"/>
      <c r="K2" s="4"/>
    </row>
    <row r="3" spans="2:11" ht="13.5">
      <c r="B3" s="2"/>
      <c r="C3" s="1"/>
      <c r="D3" s="1"/>
      <c r="E3" s="1"/>
      <c r="F3" s="1"/>
      <c r="G3" s="1"/>
      <c r="H3" s="99"/>
      <c r="I3" s="100" t="s">
        <v>75</v>
      </c>
      <c r="J3" s="100"/>
      <c r="K3" s="4"/>
    </row>
    <row r="4" spans="2:11" ht="30.75">
      <c r="B4" s="6" t="s">
        <v>14</v>
      </c>
      <c r="C4" s="6" t="s">
        <v>13</v>
      </c>
      <c r="D4" s="6" t="s">
        <v>12</v>
      </c>
      <c r="E4" s="6" t="s">
        <v>11</v>
      </c>
      <c r="F4" s="6" t="s">
        <v>10</v>
      </c>
      <c r="G4" s="6" t="s">
        <v>9</v>
      </c>
      <c r="H4" s="6" t="s">
        <v>8</v>
      </c>
      <c r="I4" s="6" t="s">
        <v>7</v>
      </c>
      <c r="J4" s="6" t="s">
        <v>6</v>
      </c>
      <c r="K4" s="6" t="s">
        <v>5</v>
      </c>
    </row>
    <row r="5" spans="2:11" ht="257.25" customHeight="1">
      <c r="B5" s="7" t="s">
        <v>4</v>
      </c>
      <c r="C5" s="38" t="s">
        <v>72</v>
      </c>
      <c r="D5" s="8"/>
      <c r="E5" s="7" t="s">
        <v>3</v>
      </c>
      <c r="F5" s="7">
        <v>1</v>
      </c>
      <c r="G5" s="9"/>
      <c r="H5" s="10"/>
      <c r="I5" s="11">
        <f>(G5*H5)+G5</f>
        <v>0</v>
      </c>
      <c r="J5" s="11">
        <f>F5*G5</f>
        <v>0</v>
      </c>
      <c r="K5" s="11">
        <f>(J5*H5)+J5</f>
        <v>0</v>
      </c>
    </row>
    <row r="6" spans="2:11" ht="12.75">
      <c r="B6" s="12"/>
      <c r="C6" s="13"/>
      <c r="D6" s="14"/>
      <c r="E6" s="14"/>
      <c r="F6" s="14"/>
      <c r="G6" s="14"/>
      <c r="H6" s="14"/>
      <c r="I6" s="15" t="s">
        <v>2</v>
      </c>
      <c r="J6" s="16">
        <f>SUM(J5)</f>
        <v>0</v>
      </c>
      <c r="K6" s="17">
        <f>SUM(K5)</f>
        <v>0</v>
      </c>
    </row>
    <row r="7" spans="2:11" ht="12.75">
      <c r="B7" s="18"/>
      <c r="C7" s="18"/>
      <c r="D7" s="18"/>
      <c r="E7" s="18"/>
      <c r="F7" s="18"/>
      <c r="G7" s="18"/>
      <c r="H7" s="23" t="s">
        <v>15</v>
      </c>
      <c r="I7" s="24"/>
      <c r="J7" s="25">
        <f>K6-J6</f>
        <v>0</v>
      </c>
      <c r="K7" s="18"/>
    </row>
  </sheetData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4">
      <selection activeCell="E8" sqref="E8"/>
    </sheetView>
  </sheetViews>
  <sheetFormatPr defaultColWidth="9.140625" defaultRowHeight="12.75"/>
  <cols>
    <col min="1" max="1" width="5.140625" style="0" customWidth="1"/>
    <col min="2" max="2" width="39.7109375" style="0" customWidth="1"/>
    <col min="3" max="3" width="18.28125" style="0" customWidth="1"/>
  </cols>
  <sheetData>
    <row r="1" spans="1:10" ht="13.5">
      <c r="A1" s="2" t="s">
        <v>65</v>
      </c>
      <c r="B1" s="1"/>
      <c r="C1" s="1"/>
      <c r="D1" s="1"/>
      <c r="E1" s="1"/>
      <c r="F1" s="26"/>
      <c r="G1" s="27"/>
      <c r="H1" s="35" t="s">
        <v>66</v>
      </c>
      <c r="I1" s="27"/>
      <c r="J1" s="27"/>
    </row>
    <row r="2" spans="1:9" ht="13.5">
      <c r="A2" s="2"/>
      <c r="B2" s="34"/>
      <c r="C2" s="1"/>
      <c r="D2" s="1"/>
      <c r="E2" s="1"/>
      <c r="G2" s="30"/>
      <c r="H2" s="3"/>
      <c r="I2" s="58"/>
    </row>
    <row r="3" spans="1:11" ht="13.5">
      <c r="A3" s="2"/>
      <c r="B3" s="34"/>
      <c r="C3" s="1"/>
      <c r="D3" s="1"/>
      <c r="E3" s="1"/>
      <c r="F3" s="29" t="s">
        <v>17</v>
      </c>
      <c r="G3" s="95" t="s">
        <v>67</v>
      </c>
      <c r="I3" s="95"/>
      <c r="J3" s="95"/>
      <c r="K3" s="95"/>
    </row>
    <row r="4" spans="1:11" ht="13.5">
      <c r="A4" s="2"/>
      <c r="B4" s="1"/>
      <c r="C4" s="1"/>
      <c r="D4" s="1"/>
      <c r="E4" s="1"/>
      <c r="F4" s="1"/>
      <c r="G4" s="95" t="s">
        <v>68</v>
      </c>
      <c r="I4" s="96"/>
      <c r="J4" s="97"/>
      <c r="K4" s="95"/>
    </row>
    <row r="5" spans="1:11" ht="13.5">
      <c r="A5" s="2"/>
      <c r="B5" s="1"/>
      <c r="C5" s="1"/>
      <c r="D5" s="1"/>
      <c r="E5" s="1"/>
      <c r="F5" s="1"/>
      <c r="G5" s="95" t="s">
        <v>69</v>
      </c>
      <c r="I5" s="96"/>
      <c r="J5" s="97"/>
      <c r="K5" s="95"/>
    </row>
    <row r="6" spans="1:10" ht="13.5">
      <c r="A6" s="2"/>
      <c r="B6" s="1"/>
      <c r="C6" s="1"/>
      <c r="D6" s="1"/>
      <c r="E6" s="1"/>
      <c r="F6" s="1"/>
      <c r="G6" s="30"/>
      <c r="I6" s="57"/>
      <c r="J6" s="4"/>
    </row>
    <row r="7" spans="1:10" ht="37.5" customHeight="1">
      <c r="A7" s="98" t="s">
        <v>14</v>
      </c>
      <c r="B7" s="98" t="s">
        <v>13</v>
      </c>
      <c r="C7" s="98" t="s">
        <v>12</v>
      </c>
      <c r="D7" s="98" t="s">
        <v>11</v>
      </c>
      <c r="E7" s="98" t="s">
        <v>10</v>
      </c>
      <c r="F7" s="98" t="s">
        <v>9</v>
      </c>
      <c r="G7" s="98" t="s">
        <v>8</v>
      </c>
      <c r="H7" s="98" t="s">
        <v>7</v>
      </c>
      <c r="I7" s="98" t="s">
        <v>6</v>
      </c>
      <c r="J7" s="98" t="s">
        <v>5</v>
      </c>
    </row>
    <row r="8" spans="1:10" ht="122.25" customHeight="1">
      <c r="A8" s="7" t="s">
        <v>4</v>
      </c>
      <c r="B8" s="49" t="s">
        <v>80</v>
      </c>
      <c r="C8" s="8"/>
      <c r="D8" s="7" t="s">
        <v>3</v>
      </c>
      <c r="E8" s="7">
        <v>25000</v>
      </c>
      <c r="F8" s="9"/>
      <c r="G8" s="10"/>
      <c r="H8" s="11">
        <f>(F8*G8)+F8</f>
        <v>0</v>
      </c>
      <c r="I8" s="11">
        <f>F8*E8</f>
        <v>0</v>
      </c>
      <c r="J8" s="11">
        <f>(I8*G8)+I8</f>
        <v>0</v>
      </c>
    </row>
    <row r="9" spans="1:10" ht="57" customHeight="1">
      <c r="A9" s="7" t="s">
        <v>19</v>
      </c>
      <c r="B9" s="38" t="s">
        <v>78</v>
      </c>
      <c r="C9" s="39"/>
      <c r="D9" s="7" t="s">
        <v>3</v>
      </c>
      <c r="E9" s="7">
        <v>25000</v>
      </c>
      <c r="F9" s="9"/>
      <c r="G9" s="10"/>
      <c r="H9" s="11">
        <f>(F9*G9)+F9</f>
        <v>0</v>
      </c>
      <c r="I9" s="11">
        <f>E9*F9</f>
        <v>0</v>
      </c>
      <c r="J9" s="11">
        <f>(I9*G9)+I9</f>
        <v>0</v>
      </c>
    </row>
    <row r="10" spans="1:10" ht="63.75" customHeight="1">
      <c r="A10" s="7" t="s">
        <v>20</v>
      </c>
      <c r="B10" s="40" t="s">
        <v>70</v>
      </c>
      <c r="C10" s="39"/>
      <c r="D10" s="7" t="s">
        <v>3</v>
      </c>
      <c r="E10" s="7">
        <v>250</v>
      </c>
      <c r="F10" s="9"/>
      <c r="G10" s="10"/>
      <c r="H10" s="11">
        <f>(F10*G10)+F10</f>
        <v>0</v>
      </c>
      <c r="I10" s="11">
        <f>E10*F10</f>
        <v>0</v>
      </c>
      <c r="J10" s="11">
        <f>(I10*G10)+I10</f>
        <v>0</v>
      </c>
    </row>
    <row r="11" spans="1:10" ht="69.75" customHeight="1">
      <c r="A11" s="7" t="s">
        <v>21</v>
      </c>
      <c r="B11" s="40" t="s">
        <v>79</v>
      </c>
      <c r="C11" s="39"/>
      <c r="D11" s="7" t="s">
        <v>3</v>
      </c>
      <c r="E11" s="7">
        <v>250</v>
      </c>
      <c r="F11" s="9"/>
      <c r="G11" s="10"/>
      <c r="H11" s="11">
        <f>(F11*G11)+F11</f>
        <v>0</v>
      </c>
      <c r="I11" s="11">
        <f>E11*F11</f>
        <v>0</v>
      </c>
      <c r="J11" s="11">
        <f>(I11*G11)+I11</f>
        <v>0</v>
      </c>
    </row>
    <row r="12" spans="1:10" ht="15">
      <c r="A12" s="44"/>
      <c r="B12" s="37"/>
      <c r="C12" s="45"/>
      <c r="D12" s="45"/>
      <c r="E12" s="45"/>
      <c r="F12" s="45"/>
      <c r="G12" s="45"/>
      <c r="H12" s="46" t="s">
        <v>2</v>
      </c>
      <c r="I12" s="47">
        <f>SUM(I8:I11)</f>
        <v>0</v>
      </c>
      <c r="J12" s="48">
        <f>SUM(J8:J11)</f>
        <v>0</v>
      </c>
    </row>
    <row r="13" spans="1:10" ht="12.75">
      <c r="A13" s="50"/>
      <c r="B13" s="45"/>
      <c r="C13" s="45"/>
      <c r="D13" s="45"/>
      <c r="E13" s="51"/>
      <c r="F13" s="45"/>
      <c r="G13" s="52" t="s">
        <v>32</v>
      </c>
      <c r="H13" s="45"/>
      <c r="I13" s="41"/>
      <c r="J13" s="48">
        <f>J12-I12</f>
        <v>0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luiza.grys</dc:creator>
  <cp:keywords/>
  <dc:description/>
  <cp:lastModifiedBy>grazyna.czarnecka</cp:lastModifiedBy>
  <cp:lastPrinted>2013-09-18T11:29:53Z</cp:lastPrinted>
  <dcterms:created xsi:type="dcterms:W3CDTF">2012-12-06T11:43:01Z</dcterms:created>
  <dcterms:modified xsi:type="dcterms:W3CDTF">2013-09-20T06:44:23Z</dcterms:modified>
  <cp:category/>
  <cp:version/>
  <cp:contentType/>
  <cp:contentStatus/>
</cp:coreProperties>
</file>