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8" activeTab="0"/>
  </bookViews>
  <sheets>
    <sheet name="leki15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<sst xmlns="http://schemas.openxmlformats.org/spreadsheetml/2006/main" count="83" uniqueCount="42">
  <si>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Nazwa handlowa,producent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</si>
  <si>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</si>
  <si>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</si>
  <si>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</si>
  <si>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</si>
  <si>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</si>
  <si>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</si>
  <si>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</si>
  <si>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</si>
  <si>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</t>
  </si>
  <si>
    <t>op</t>
  </si>
  <si>
    <t>33.65.11.00-9</t>
  </si>
  <si>
    <t>Nazwa leku</t>
  </si>
  <si>
    <t>Lp.</t>
  </si>
  <si>
    <t>Amikacin inj 1g (250mg/ml fiol 4ml)</t>
  </si>
  <si>
    <t>Amikacin inj 250mg (125mg/ml fiol 2ml)</t>
  </si>
  <si>
    <t>Amikacin inj 500mg (250mg/ml fiol 2ml)</t>
  </si>
  <si>
    <t>Ceftaroline fosamil inj 600mg x 10</t>
  </si>
  <si>
    <t>Cefuroxime axetil zaw. 125mg/5ml  50ml</t>
  </si>
  <si>
    <t>Cefuroxime axetil zaw. 250mg/5ml  50ml</t>
  </si>
  <si>
    <t>Cefuroxime tabl powl 250mg x 10</t>
  </si>
  <si>
    <t>Cefuroxime tabl powl 500mg x 10</t>
  </si>
  <si>
    <t>Ciprofloxacin tabl powl 250mg x 10</t>
  </si>
  <si>
    <t>Ciprofloxacin tabl powl 500mg x 10</t>
  </si>
  <si>
    <t>Clarithromycin zaw 125mg/5ml 100ml</t>
  </si>
  <si>
    <t>Clarithromycin zaw 250mg/5ml 100ml</t>
  </si>
  <si>
    <t>Ertapenem 1g proszek do przyg roztw do infuzji fiol</t>
  </si>
  <si>
    <t>Gentamycin inj iv.im 40mg/ml  2ml amp x 10</t>
  </si>
  <si>
    <t>Imipenem 500mg + Cilastinum 500mg  inj i.v.20ml x 10 pełny zakres działania (zarejestrowany do stosowania u dorosłych i dzieci w wieku 1rok i starsze)</t>
  </si>
  <si>
    <t>Meropenem sucha subs. inj iv.1g x 10 trwałość roztworu preparatu po przygotowaniu ponad 1godz.</t>
  </si>
  <si>
    <t>Norfloxacin tabl powl 400mg x 20</t>
  </si>
  <si>
    <t>Nystatin tabl dop 100 000j.m x 10</t>
  </si>
  <si>
    <t>Nystatin tabl powl 500 000j.m x 16</t>
  </si>
  <si>
    <t>Nystatin zaw 2400000j.m/24ml</t>
  </si>
  <si>
    <t>Spiramycin 3 000 000j.m tabl powl x 10</t>
  </si>
  <si>
    <t>RAZEM</t>
  </si>
  <si>
    <t>załącznik 3. 15 do siwz</t>
  </si>
  <si>
    <t>w tym vat</t>
  </si>
  <si>
    <t>PAKIET 15 ANTYBIOTYKI 1</t>
  </si>
  <si>
    <t>Ceftazidinum inj iv.im.1g proszek do sporządzania roztw.do wstrzykiwań domięśniowych i dożylnych*</t>
  </si>
  <si>
    <t>*dopuszczenie odpowiedzią 2: w poz. 5 Zamawiający dopuszcza aby  Ceftazidinum miał w rejestracji wskazanie do stosowania m.in. przy zakażeniach wewnątrz jamy brzusznej, posocznicy, zakażeniu dróg moczowych, zakażeniu skóry i tkanek miękkich</t>
  </si>
  <si>
    <t>po zmianie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</si>
</sst>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sz val="8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2" fontId="3" fillId="0" borderId="0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horizontal="left" wrapText="1"/>
    </xf>
    <xf numFmtId="9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6" xfId="0" applyNumberFormat="1" applyFont="1" applyBorder="1" applyAlignment="1">
      <alignment horizontal="right" wrapText="1"/>
    </xf>
    <xf numFmtId="9" fontId="3" fillId="0" borderId="1" xfId="0" applyNumberFormat="1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left" wrapText="1"/>
    </xf>
    <xf numFmtId="4" fontId="3" fillId="0" borderId="6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B1">
      <selection activeCell="D30" sqref="D30"/>
    </sheetView>
  </sheetViews>
  <sheetFormatPr defaultColWidth="9.00390625" defaultRowHeight="12.75"/>
  <cols>
    <col min="1" max="1" width="4.625" style="7" customWidth="1"/>
    <col min="2" max="2" width="49.625" style="6" customWidth="1"/>
    <col min="3" max="3" width="9.875" style="6" customWidth="1"/>
    <col min="4" max="4" width="6.00390625" style="6" customWidth="1"/>
    <col min="5" max="5" width="0" style="8" hidden="1" customWidth="1"/>
    <col min="6" max="6" width="0.12890625" style="7" customWidth="1"/>
    <col min="7" max="7" width="10.25390625" style="7" customWidth="1"/>
    <col min="8" max="8" width="10.25390625" style="9" customWidth="1"/>
    <col min="9" max="9" width="6.25390625" style="6" customWidth="1"/>
    <col min="10" max="10" width="9.625" style="10" customWidth="1"/>
    <col min="11" max="11" width="11.375" style="6" customWidth="1"/>
    <col min="12" max="12" width="11.25390625" style="6" customWidth="1"/>
    <col min="13" max="13" width="13.75390625" style="6" customWidth="1"/>
    <col min="14" max="16384" width="9.125" style="6" customWidth="1"/>
  </cols>
  <sheetData>
    <row r="1" spans="10:13" ht="15">
      <c r="J1" s="10" t="s">
        <v>36</v>
      </c>
      <c r="M1" s="6" t="s">
        <v>41</v>
      </c>
    </row>
    <row r="2" spans="1:11" ht="33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s="15" customFormat="1" ht="43.5" customHeight="1">
      <c r="A3" s="11" t="s">
        <v>13</v>
      </c>
      <c r="B3" s="11" t="s">
        <v>12</v>
      </c>
      <c r="C3" s="11" t="s">
        <v>0</v>
      </c>
      <c r="D3" s="12" t="s">
        <v>1</v>
      </c>
      <c r="E3" s="50" t="s">
        <v>2</v>
      </c>
      <c r="F3" s="50"/>
      <c r="G3" s="11" t="s">
        <v>2</v>
      </c>
      <c r="H3" s="11" t="s">
        <v>3</v>
      </c>
      <c r="I3" s="11" t="s">
        <v>4</v>
      </c>
      <c r="J3" s="13" t="s">
        <v>5</v>
      </c>
      <c r="K3" s="11" t="s">
        <v>6</v>
      </c>
      <c r="L3" s="11" t="s">
        <v>7</v>
      </c>
      <c r="M3" s="14" t="s">
        <v>8</v>
      </c>
    </row>
    <row r="4" spans="1:13" s="15" customFormat="1" ht="16.5" customHeight="1">
      <c r="A4" s="16">
        <v>1</v>
      </c>
      <c r="B4" s="17" t="s">
        <v>14</v>
      </c>
      <c r="C4" s="16"/>
      <c r="D4" s="18" t="s">
        <v>9</v>
      </c>
      <c r="E4" s="19"/>
      <c r="F4" s="20">
        <v>200</v>
      </c>
      <c r="G4" s="20">
        <v>250</v>
      </c>
      <c r="H4" s="40"/>
      <c r="I4" s="45"/>
      <c r="J4" s="40">
        <f>H4*I4+H4</f>
        <v>0</v>
      </c>
      <c r="K4" s="40">
        <f>G4*H4</f>
        <v>0</v>
      </c>
      <c r="L4" s="36">
        <f>K4*I4+K4</f>
        <v>0</v>
      </c>
      <c r="M4" s="5" t="s">
        <v>11</v>
      </c>
    </row>
    <row r="5" spans="1:13" s="15" customFormat="1" ht="16.5" customHeight="1">
      <c r="A5" s="16">
        <v>2</v>
      </c>
      <c r="B5" s="17" t="s">
        <v>15</v>
      </c>
      <c r="C5" s="16"/>
      <c r="D5" s="18" t="s">
        <v>9</v>
      </c>
      <c r="E5" s="19"/>
      <c r="F5" s="20"/>
      <c r="G5" s="20">
        <v>910</v>
      </c>
      <c r="H5" s="40"/>
      <c r="I5" s="45"/>
      <c r="J5" s="40">
        <f aca="true" t="shared" si="0" ref="J5:J25">H5*I5+H5</f>
        <v>0</v>
      </c>
      <c r="K5" s="40">
        <f aca="true" t="shared" si="1" ref="K5:K25">G5*H5</f>
        <v>0</v>
      </c>
      <c r="L5" s="36">
        <f aca="true" t="shared" si="2" ref="L5:L25">K5*I5+K5</f>
        <v>0</v>
      </c>
      <c r="M5" s="2" t="s">
        <v>11</v>
      </c>
    </row>
    <row r="6" spans="1:13" s="15" customFormat="1" ht="16.5" customHeight="1">
      <c r="A6" s="16">
        <v>3</v>
      </c>
      <c r="B6" s="17" t="s">
        <v>16</v>
      </c>
      <c r="C6" s="16"/>
      <c r="D6" s="18" t="s">
        <v>9</v>
      </c>
      <c r="E6" s="19"/>
      <c r="F6" s="20"/>
      <c r="G6" s="20">
        <v>950</v>
      </c>
      <c r="H6" s="40"/>
      <c r="I6" s="45"/>
      <c r="J6" s="40">
        <f t="shared" si="0"/>
        <v>0</v>
      </c>
      <c r="K6" s="40">
        <f t="shared" si="1"/>
        <v>0</v>
      </c>
      <c r="L6" s="36">
        <f t="shared" si="2"/>
        <v>0</v>
      </c>
      <c r="M6" s="2" t="s">
        <v>11</v>
      </c>
    </row>
    <row r="7" spans="1:13" ht="15.75">
      <c r="A7" s="16">
        <v>4</v>
      </c>
      <c r="B7" s="21" t="s">
        <v>17</v>
      </c>
      <c r="C7" s="21"/>
      <c r="D7" s="20" t="s">
        <v>10</v>
      </c>
      <c r="E7" s="21"/>
      <c r="F7" s="2"/>
      <c r="G7" s="2">
        <v>2</v>
      </c>
      <c r="H7" s="41"/>
      <c r="I7" s="46"/>
      <c r="J7" s="40">
        <f t="shared" si="0"/>
        <v>0</v>
      </c>
      <c r="K7" s="40">
        <f t="shared" si="1"/>
        <v>0</v>
      </c>
      <c r="L7" s="36">
        <f t="shared" si="2"/>
        <v>0</v>
      </c>
      <c r="M7" s="3" t="s">
        <v>11</v>
      </c>
    </row>
    <row r="8" spans="1:13" ht="31.5">
      <c r="A8" s="16">
        <v>5</v>
      </c>
      <c r="B8" s="22" t="s">
        <v>39</v>
      </c>
      <c r="C8" s="22"/>
      <c r="D8" s="18" t="s">
        <v>9</v>
      </c>
      <c r="E8" s="23"/>
      <c r="F8" s="24"/>
      <c r="G8" s="24">
        <v>1200</v>
      </c>
      <c r="H8" s="41"/>
      <c r="I8" s="46"/>
      <c r="J8" s="40">
        <f t="shared" si="0"/>
        <v>0</v>
      </c>
      <c r="K8" s="40">
        <f t="shared" si="1"/>
        <v>0</v>
      </c>
      <c r="L8" s="36">
        <f t="shared" si="2"/>
        <v>0</v>
      </c>
      <c r="M8" s="3" t="s">
        <v>11</v>
      </c>
    </row>
    <row r="9" spans="1:13" ht="24" customHeight="1">
      <c r="A9" s="16">
        <v>6</v>
      </c>
      <c r="B9" s="4" t="s">
        <v>18</v>
      </c>
      <c r="C9" s="3"/>
      <c r="D9" s="1" t="s">
        <v>10</v>
      </c>
      <c r="E9" s="3"/>
      <c r="F9" s="3">
        <v>300</v>
      </c>
      <c r="G9" s="25">
        <v>35</v>
      </c>
      <c r="H9" s="37"/>
      <c r="I9" s="39"/>
      <c r="J9" s="40">
        <f t="shared" si="0"/>
        <v>0</v>
      </c>
      <c r="K9" s="40">
        <f t="shared" si="1"/>
        <v>0</v>
      </c>
      <c r="L9" s="36">
        <f t="shared" si="2"/>
        <v>0</v>
      </c>
      <c r="M9" s="3" t="s">
        <v>11</v>
      </c>
    </row>
    <row r="10" spans="1:13" ht="16.5" customHeight="1">
      <c r="A10" s="16">
        <v>7</v>
      </c>
      <c r="B10" s="22" t="s">
        <v>19</v>
      </c>
      <c r="C10" s="22"/>
      <c r="D10" s="18" t="s">
        <v>10</v>
      </c>
      <c r="E10" s="23"/>
      <c r="F10" s="24"/>
      <c r="G10" s="24">
        <v>25</v>
      </c>
      <c r="H10" s="41"/>
      <c r="I10" s="46"/>
      <c r="J10" s="40">
        <f t="shared" si="0"/>
        <v>0</v>
      </c>
      <c r="K10" s="40">
        <f t="shared" si="1"/>
        <v>0</v>
      </c>
      <c r="L10" s="36">
        <f t="shared" si="2"/>
        <v>0</v>
      </c>
      <c r="M10" s="3" t="s">
        <v>11</v>
      </c>
    </row>
    <row r="11" spans="1:13" ht="16.5" customHeight="1">
      <c r="A11" s="16">
        <v>8</v>
      </c>
      <c r="B11" s="22" t="s">
        <v>20</v>
      </c>
      <c r="C11" s="22"/>
      <c r="D11" s="18" t="s">
        <v>10</v>
      </c>
      <c r="E11" s="23"/>
      <c r="F11" s="24"/>
      <c r="G11" s="24">
        <v>20</v>
      </c>
      <c r="H11" s="41"/>
      <c r="I11" s="46"/>
      <c r="J11" s="40">
        <f t="shared" si="0"/>
        <v>0</v>
      </c>
      <c r="K11" s="40">
        <f t="shared" si="1"/>
        <v>0</v>
      </c>
      <c r="L11" s="36">
        <f t="shared" si="2"/>
        <v>0</v>
      </c>
      <c r="M11" s="3" t="s">
        <v>11</v>
      </c>
    </row>
    <row r="12" spans="1:13" ht="15.75">
      <c r="A12" s="16">
        <v>9</v>
      </c>
      <c r="B12" s="22" t="s">
        <v>21</v>
      </c>
      <c r="C12" s="22"/>
      <c r="D12" s="18" t="s">
        <v>10</v>
      </c>
      <c r="E12" s="23"/>
      <c r="F12" s="24"/>
      <c r="G12" s="24">
        <v>90</v>
      </c>
      <c r="H12" s="41"/>
      <c r="I12" s="46"/>
      <c r="J12" s="40">
        <f t="shared" si="0"/>
        <v>0</v>
      </c>
      <c r="K12" s="40">
        <f t="shared" si="1"/>
        <v>0</v>
      </c>
      <c r="L12" s="36">
        <f t="shared" si="2"/>
        <v>0</v>
      </c>
      <c r="M12" s="3" t="s">
        <v>11</v>
      </c>
    </row>
    <row r="13" spans="1:13" ht="15.75">
      <c r="A13" s="16">
        <v>10</v>
      </c>
      <c r="B13" s="21" t="s">
        <v>22</v>
      </c>
      <c r="C13" s="21"/>
      <c r="D13" s="20" t="s">
        <v>10</v>
      </c>
      <c r="E13" s="21"/>
      <c r="F13" s="2"/>
      <c r="G13" s="2">
        <v>20</v>
      </c>
      <c r="H13" s="41"/>
      <c r="I13" s="46"/>
      <c r="J13" s="40">
        <f t="shared" si="0"/>
        <v>0</v>
      </c>
      <c r="K13" s="40">
        <f t="shared" si="1"/>
        <v>0</v>
      </c>
      <c r="L13" s="36">
        <f t="shared" si="2"/>
        <v>0</v>
      </c>
      <c r="M13" s="3" t="s">
        <v>11</v>
      </c>
    </row>
    <row r="14" spans="1:13" ht="15.75">
      <c r="A14" s="16">
        <v>11</v>
      </c>
      <c r="B14" s="22" t="s">
        <v>23</v>
      </c>
      <c r="C14" s="22"/>
      <c r="D14" s="18" t="s">
        <v>10</v>
      </c>
      <c r="E14" s="23"/>
      <c r="F14" s="24"/>
      <c r="G14" s="24">
        <v>370</v>
      </c>
      <c r="H14" s="41"/>
      <c r="I14" s="46"/>
      <c r="J14" s="40">
        <f t="shared" si="0"/>
        <v>0</v>
      </c>
      <c r="K14" s="40">
        <f t="shared" si="1"/>
        <v>0</v>
      </c>
      <c r="L14" s="36">
        <f t="shared" si="2"/>
        <v>0</v>
      </c>
      <c r="M14" s="3" t="s">
        <v>11</v>
      </c>
    </row>
    <row r="15" spans="1:13" ht="15.75">
      <c r="A15" s="16">
        <v>12</v>
      </c>
      <c r="B15" s="21" t="s">
        <v>24</v>
      </c>
      <c r="C15" s="21"/>
      <c r="D15" s="20" t="s">
        <v>10</v>
      </c>
      <c r="E15" s="21"/>
      <c r="F15" s="2"/>
      <c r="G15" s="2">
        <v>5</v>
      </c>
      <c r="H15" s="41"/>
      <c r="I15" s="46"/>
      <c r="J15" s="40">
        <f t="shared" si="0"/>
        <v>0</v>
      </c>
      <c r="K15" s="40">
        <f t="shared" si="1"/>
        <v>0</v>
      </c>
      <c r="L15" s="36">
        <f t="shared" si="2"/>
        <v>0</v>
      </c>
      <c r="M15" s="3" t="s">
        <v>11</v>
      </c>
    </row>
    <row r="16" spans="1:13" ht="15.75">
      <c r="A16" s="16">
        <v>13</v>
      </c>
      <c r="B16" s="21" t="s">
        <v>25</v>
      </c>
      <c r="C16" s="21"/>
      <c r="D16" s="20" t="s">
        <v>10</v>
      </c>
      <c r="E16" s="23"/>
      <c r="F16" s="24"/>
      <c r="G16" s="24">
        <v>20</v>
      </c>
      <c r="H16" s="41"/>
      <c r="I16" s="46"/>
      <c r="J16" s="40">
        <f t="shared" si="0"/>
        <v>0</v>
      </c>
      <c r="K16" s="40">
        <f t="shared" si="1"/>
        <v>0</v>
      </c>
      <c r="L16" s="36">
        <f t="shared" si="2"/>
        <v>0</v>
      </c>
      <c r="M16" s="3" t="s">
        <v>11</v>
      </c>
    </row>
    <row r="17" spans="1:13" ht="15.75">
      <c r="A17" s="16">
        <v>14</v>
      </c>
      <c r="B17" s="21" t="s">
        <v>26</v>
      </c>
      <c r="C17" s="21"/>
      <c r="D17" s="20" t="s">
        <v>9</v>
      </c>
      <c r="E17" s="23"/>
      <c r="F17" s="24"/>
      <c r="G17" s="24">
        <v>40</v>
      </c>
      <c r="H17" s="41"/>
      <c r="I17" s="46"/>
      <c r="J17" s="40">
        <f t="shared" si="0"/>
        <v>0</v>
      </c>
      <c r="K17" s="40">
        <f t="shared" si="1"/>
        <v>0</v>
      </c>
      <c r="L17" s="36">
        <f t="shared" si="2"/>
        <v>0</v>
      </c>
      <c r="M17" s="3" t="s">
        <v>11</v>
      </c>
    </row>
    <row r="18" spans="1:13" ht="15.75">
      <c r="A18" s="16">
        <v>15</v>
      </c>
      <c r="B18" s="21" t="s">
        <v>27</v>
      </c>
      <c r="C18" s="21"/>
      <c r="D18" s="20" t="s">
        <v>10</v>
      </c>
      <c r="E18" s="21"/>
      <c r="F18" s="2"/>
      <c r="G18" s="2">
        <v>80</v>
      </c>
      <c r="H18" s="41"/>
      <c r="I18" s="46"/>
      <c r="J18" s="40">
        <f t="shared" si="0"/>
        <v>0</v>
      </c>
      <c r="K18" s="40">
        <f t="shared" si="1"/>
        <v>0</v>
      </c>
      <c r="L18" s="36">
        <f t="shared" si="2"/>
        <v>0</v>
      </c>
      <c r="M18" s="3" t="s">
        <v>11</v>
      </c>
    </row>
    <row r="19" spans="1:13" ht="47.25">
      <c r="A19" s="16">
        <v>16</v>
      </c>
      <c r="B19" s="21" t="s">
        <v>28</v>
      </c>
      <c r="C19" s="21"/>
      <c r="D19" s="20" t="s">
        <v>10</v>
      </c>
      <c r="E19" s="21"/>
      <c r="F19" s="2"/>
      <c r="G19" s="2">
        <v>80</v>
      </c>
      <c r="H19" s="41"/>
      <c r="I19" s="46"/>
      <c r="J19" s="40">
        <f t="shared" si="0"/>
        <v>0</v>
      </c>
      <c r="K19" s="40">
        <f t="shared" si="1"/>
        <v>0</v>
      </c>
      <c r="L19" s="36">
        <f t="shared" si="2"/>
        <v>0</v>
      </c>
      <c r="M19" s="3" t="s">
        <v>11</v>
      </c>
    </row>
    <row r="20" spans="1:13" ht="31.5">
      <c r="A20" s="16">
        <v>17</v>
      </c>
      <c r="B20" s="21" t="s">
        <v>29</v>
      </c>
      <c r="C20" s="21"/>
      <c r="D20" s="20" t="s">
        <v>10</v>
      </c>
      <c r="E20" s="23"/>
      <c r="F20" s="24"/>
      <c r="G20" s="24">
        <v>50</v>
      </c>
      <c r="H20" s="41"/>
      <c r="I20" s="46"/>
      <c r="J20" s="40">
        <f t="shared" si="0"/>
        <v>0</v>
      </c>
      <c r="K20" s="40">
        <f t="shared" si="1"/>
        <v>0</v>
      </c>
      <c r="L20" s="36">
        <f t="shared" si="2"/>
        <v>0</v>
      </c>
      <c r="M20" s="3" t="s">
        <v>11</v>
      </c>
    </row>
    <row r="21" spans="1:13" ht="15.75">
      <c r="A21" s="16">
        <v>18</v>
      </c>
      <c r="B21" s="21" t="s">
        <v>30</v>
      </c>
      <c r="C21" s="21"/>
      <c r="D21" s="20" t="s">
        <v>10</v>
      </c>
      <c r="E21" s="21"/>
      <c r="F21" s="2"/>
      <c r="G21" s="2">
        <v>80</v>
      </c>
      <c r="H21" s="41"/>
      <c r="I21" s="46"/>
      <c r="J21" s="40">
        <f t="shared" si="0"/>
        <v>0</v>
      </c>
      <c r="K21" s="40">
        <f t="shared" si="1"/>
        <v>0</v>
      </c>
      <c r="L21" s="36">
        <f t="shared" si="2"/>
        <v>0</v>
      </c>
      <c r="M21" s="3"/>
    </row>
    <row r="22" spans="1:13" ht="15.75">
      <c r="A22" s="16">
        <v>19</v>
      </c>
      <c r="B22" s="22" t="s">
        <v>31</v>
      </c>
      <c r="C22" s="22"/>
      <c r="D22" s="18" t="s">
        <v>10</v>
      </c>
      <c r="E22" s="23"/>
      <c r="F22" s="24"/>
      <c r="G22" s="24">
        <v>23</v>
      </c>
      <c r="H22" s="41"/>
      <c r="I22" s="46"/>
      <c r="J22" s="40">
        <f t="shared" si="0"/>
        <v>0</v>
      </c>
      <c r="K22" s="40">
        <f t="shared" si="1"/>
        <v>0</v>
      </c>
      <c r="L22" s="36">
        <f t="shared" si="2"/>
        <v>0</v>
      </c>
      <c r="M22" s="3" t="s">
        <v>11</v>
      </c>
    </row>
    <row r="23" spans="1:13" ht="15.75">
      <c r="A23" s="16">
        <v>20</v>
      </c>
      <c r="B23" s="22" t="s">
        <v>32</v>
      </c>
      <c r="C23" s="22"/>
      <c r="D23" s="18" t="s">
        <v>10</v>
      </c>
      <c r="E23" s="23"/>
      <c r="F23" s="24"/>
      <c r="G23" s="24">
        <v>3</v>
      </c>
      <c r="H23" s="41"/>
      <c r="I23" s="46"/>
      <c r="J23" s="40">
        <f t="shared" si="0"/>
        <v>0</v>
      </c>
      <c r="K23" s="40">
        <f t="shared" si="1"/>
        <v>0</v>
      </c>
      <c r="L23" s="36">
        <f t="shared" si="2"/>
        <v>0</v>
      </c>
      <c r="M23" s="3" t="s">
        <v>11</v>
      </c>
    </row>
    <row r="24" spans="1:13" ht="15.75">
      <c r="A24" s="16">
        <v>21</v>
      </c>
      <c r="B24" s="22" t="s">
        <v>33</v>
      </c>
      <c r="C24" s="22"/>
      <c r="D24" s="18" t="s">
        <v>10</v>
      </c>
      <c r="E24" s="23">
        <v>45</v>
      </c>
      <c r="F24" s="24"/>
      <c r="G24" s="24">
        <v>50</v>
      </c>
      <c r="H24" s="41"/>
      <c r="I24" s="46"/>
      <c r="J24" s="40">
        <f t="shared" si="0"/>
        <v>0</v>
      </c>
      <c r="K24" s="40">
        <f t="shared" si="1"/>
        <v>0</v>
      </c>
      <c r="L24" s="36">
        <f t="shared" si="2"/>
        <v>0</v>
      </c>
      <c r="M24" s="3" t="s">
        <v>11</v>
      </c>
    </row>
    <row r="25" spans="1:13" ht="15.75">
      <c r="A25" s="16">
        <v>22</v>
      </c>
      <c r="B25" s="22" t="s">
        <v>34</v>
      </c>
      <c r="C25" s="22"/>
      <c r="D25" s="18" t="s">
        <v>10</v>
      </c>
      <c r="E25" s="23"/>
      <c r="F25" s="24"/>
      <c r="G25" s="24">
        <v>1</v>
      </c>
      <c r="H25" s="41"/>
      <c r="I25" s="46"/>
      <c r="J25" s="40">
        <f t="shared" si="0"/>
        <v>0</v>
      </c>
      <c r="K25" s="40">
        <f t="shared" si="1"/>
        <v>0</v>
      </c>
      <c r="L25" s="36">
        <f t="shared" si="2"/>
        <v>0</v>
      </c>
      <c r="M25" s="3" t="s">
        <v>11</v>
      </c>
    </row>
    <row r="26" spans="1:13" ht="15.75">
      <c r="A26" s="2"/>
      <c r="B26" s="26" t="s">
        <v>35</v>
      </c>
      <c r="C26" s="26"/>
      <c r="D26" s="12"/>
      <c r="E26" s="27"/>
      <c r="F26" s="28"/>
      <c r="G26" s="28"/>
      <c r="H26" s="43"/>
      <c r="I26" s="38"/>
      <c r="J26" s="42"/>
      <c r="K26" s="44">
        <f>SUM(K4:K25)</f>
        <v>0</v>
      </c>
      <c r="L26" s="47">
        <f>SUM(L4:L25)</f>
        <v>0</v>
      </c>
      <c r="M26" s="3"/>
    </row>
    <row r="27" spans="1:11" ht="15.75">
      <c r="A27" s="29"/>
      <c r="B27" s="30"/>
      <c r="C27" s="30"/>
      <c r="D27" s="31"/>
      <c r="E27" s="31"/>
      <c r="F27" s="29"/>
      <c r="G27" s="29"/>
      <c r="H27" s="32"/>
      <c r="I27" s="33"/>
      <c r="J27" s="34" t="s">
        <v>37</v>
      </c>
      <c r="K27" s="48">
        <f>L26-K26</f>
        <v>0</v>
      </c>
    </row>
    <row r="28" spans="2:13" ht="33.75" customHeight="1">
      <c r="B28" s="51" t="s">
        <v>40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ht="15">
      <c r="K29" s="35"/>
    </row>
    <row r="30" ht="15">
      <c r="K30" s="35"/>
    </row>
  </sheetData>
  <sheetProtection selectLockedCells="1" selectUnlockedCells="1"/>
  <mergeCells count="3">
    <mergeCell ref="A2:K2"/>
    <mergeCell ref="E3:F3"/>
    <mergeCell ref="B28:M28"/>
  </mergeCells>
  <printOptions/>
  <pageMargins left="0.3701388888888889" right="0.24305555555555555" top="0.5402777777777777" bottom="0.47013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2013-10-11T06:40:34Z</cp:lastPrinted>
  <dcterms:modified xsi:type="dcterms:W3CDTF">2013-10-11T06:41:12Z</dcterms:modified>
  <cp:category/>
  <cp:version/>
  <cp:contentType/>
  <cp:contentStatus/>
</cp:coreProperties>
</file>