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2"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<sst xmlns="http://schemas.openxmlformats.org/spreadsheetml/2006/main" count="62" uniqueCount="33">
  <si>
    <t>Lp</t>
  </si>
  <si>
    <t>Opis</t>
  </si>
  <si>
    <t>jm</t>
  </si>
  <si>
    <t>kod katalogowy,producent</t>
  </si>
  <si>
    <t>Ilośc</t>
  </si>
  <si>
    <t>Vat%</t>
  </si>
  <si>
    <t>Cena brutto</t>
  </si>
  <si>
    <t>Wartość netto</t>
  </si>
  <si>
    <t>Wartość brutto</t>
  </si>
  <si>
    <t>CPV</t>
  </si>
  <si>
    <t>op</t>
  </si>
  <si>
    <t>33.14.14.20-0</t>
  </si>
  <si>
    <t>Rękawice ochronne nitrylowe, flokowane bawełną w kolorze zielonym, chroniące przed zagrożeniami chemicznymi, długość 315mm +/- 10mm, grubość 0,38mm +/- 0,03mm, dopuszczone do kontaktu z żywnością. Rozmiar 7, 8, 9, 10, 11.</t>
  </si>
  <si>
    <t>para</t>
  </si>
  <si>
    <t>Razen</t>
  </si>
  <si>
    <t>Nazwa</t>
  </si>
  <si>
    <t>kod katalogowy, producent</t>
  </si>
  <si>
    <t>Ilość</t>
  </si>
  <si>
    <t>Cena netto</t>
  </si>
  <si>
    <t>Rękawice chirurgiczne, jałowe, sterylizowane radiacyjnie lateksowe, lekko pudrowane , mikroteksturowane. Poziom protein poniżej 70mikrogramów/g. AQL 1,0, grubość pojedynczej ścianki palca 0,20 - 0,21mm, długość min. 280mm. Mankiet zakończony równomiernie rolowanym rantem. Pakowane w opakowania folia-folia. Na opakowaniu jednostkowym czytelnie oznakowanie nazwa producenta, rozmiar, data produkcji, data ważności. Wszystkie oznaczenia na opakowaniu jednostkowym umieszczone fabrycznie przez producenta. Rozmiary: 6,0; 6,5; 7,0; 7,5; 8,0; 8,5. Spełnienie wymagań potwierdzić protokołami badań nie starszymi niż z 2012r.</t>
  </si>
  <si>
    <t>Rękawice chirurgiczne, jałowe, sterylizowane radiacyjnie bezlateksowe, neoprenowe bezpudrowe , mikroteksturowane. AQL 1,0, grubość pojedynczej ścianki palca 0,22mm, długość min. 300mm. Mankiet zakończony równomiernie rolowanym rantem. Na opakowaniu jednostkowym czytelnie oznakowanie nazwa producenta, rozmiar, data produkcji, data ważności. Wszystkie oznaczenia na opakowaniu jednostkowym umieszczone fabrycznie przez producenta. Rozmiary: 6,0; 6,5; 7,0; 7,5; 8,0. Dopuszczone do pracy z cytostatykami (dołączyć badania )</t>
  </si>
  <si>
    <t xml:space="preserve">Rękawice chirurgiczne ginekologiczne, jałowe, sterylizowane radiacyjnie lateksowe, bezpudrowe. AQL  1,5. Długość 500mm, proteiny poniżej 10mikrogramów/g. Mankiet zakończony równomiernie rolowanym rantem. Na opakowaniu jednostkowym czytelnie oznakowanie nazwa producenta, rozmiar, data produkcji, data ważności. Wszystkie oznaczenia na opakowaniu jednostkowym umieszczone fabrycznie przez producenta. Rozmiary: 6,5(S), 7,5(M), 8,5(L). </t>
  </si>
  <si>
    <t>Razem</t>
  </si>
  <si>
    <t>PAKIET 1 rękawice nitrylowe</t>
  </si>
  <si>
    <t>PAKIET 3 rękawice ochronne nitrylowe</t>
  </si>
  <si>
    <t>załacznik 3.1 do siwz</t>
  </si>
  <si>
    <t>w tym vat</t>
  </si>
  <si>
    <t>załącznik 3.2 do siwz</t>
  </si>
  <si>
    <t xml:space="preserve">PAKIET 2 rękawice  sterylne </t>
  </si>
  <si>
    <t xml:space="preserve">załącznik 3.3 do siwz </t>
  </si>
  <si>
    <t>po zmianie</t>
  </si>
  <si>
    <t>*zmiana odpowiedzią 1</t>
  </si>
  <si>
    <r>
      <t xml:space="preserve">Rękawice diagnostyczne nitrylowe, niejałowe, bezpudrowe, o bardzo dużej elastyczności, o teksturowanych końcówkach, pasujące na obie dłonie, śrećnia grubość pojedynczej ścianki palca 0,12-0,13mm, długość min.240mm,AQL </t>
    </r>
    <r>
      <rPr>
        <sz val="12"/>
        <rFont val="Arial"/>
        <family val="0"/>
      </rPr>
      <t>≤</t>
    </r>
    <r>
      <rPr>
        <sz val="12"/>
        <rFont val="Times New Roman CE"/>
        <family val="1"/>
      </rPr>
      <t xml:space="preserve"> 1,5*, siła zrywania przed starzeniem min.9,0N. Podwójne oznakowanie jako wyrób medyczny i środek ochrony osobistej kategorii III. Przebadane na przenikalność substancji chemicznych przeprowadzone zgodnie z EN 374-3, badania na przenikanie cytostatyków oraz badania na przenikanie wirusów zgodnie z normą ASTM F – 1671*. Rozmiary XS, S, M, L, XL. Na opakowaniu jednostkowym nazwa producenta, seria i data ważności. Wszystkie oznakowania na opakowaniu jednostkowym umieszczne fabrycznie przez producenta przez producenta zgodnie z odpowiednimi normami. Opakowanie a 100szt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</si>
</sst>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7">
    <font>
      <sz val="12"/>
      <name val="Times New Roman CE"/>
      <family val="1"/>
    </font>
    <font>
      <sz val="10"/>
      <name val="Arial"/>
      <family val="0"/>
    </font>
    <font>
      <b/>
      <sz val="18"/>
      <name val="Times New Roman"/>
      <family val="1"/>
    </font>
    <font>
      <b/>
      <sz val="18"/>
      <name val="Times New Roman CE"/>
      <family val="1"/>
    </font>
    <font>
      <sz val="18"/>
      <name val="Times New Roman CE"/>
      <family val="1"/>
    </font>
    <font>
      <sz val="8"/>
      <name val="Times New Roman CE"/>
      <family val="1"/>
    </font>
    <font>
      <sz val="12"/>
      <name val="Arial"/>
      <family val="0"/>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4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2" fontId="0" fillId="0" borderId="1" xfId="0" applyNumberFormat="1" applyFont="1" applyBorder="1" applyAlignment="1">
      <alignment horizontal="center"/>
    </xf>
    <xf numFmtId="0" fontId="0" fillId="0" borderId="0" xfId="0" applyBorder="1" applyAlignment="1">
      <alignment/>
    </xf>
    <xf numFmtId="0" fontId="0" fillId="0" borderId="1" xfId="0" applyBorder="1" applyAlignment="1">
      <alignment/>
    </xf>
    <xf numFmtId="0" fontId="0" fillId="0" borderId="2" xfId="0" applyFont="1" applyBorder="1" applyAlignment="1">
      <alignment horizontal="left" wrapText="1"/>
    </xf>
    <xf numFmtId="0" fontId="0" fillId="0" borderId="3" xfId="0" applyFont="1" applyBorder="1" applyAlignment="1">
      <alignment horizontal="center"/>
    </xf>
    <xf numFmtId="0" fontId="0" fillId="0" borderId="3" xfId="0" applyBorder="1" applyAlignment="1">
      <alignment horizontal="center" wrapText="1"/>
    </xf>
    <xf numFmtId="0" fontId="0" fillId="0" borderId="3" xfId="0" applyBorder="1" applyAlignment="1">
      <alignment horizontal="right"/>
    </xf>
    <xf numFmtId="0" fontId="0" fillId="0" borderId="4" xfId="0" applyFont="1" applyBorder="1" applyAlignment="1">
      <alignment/>
    </xf>
    <xf numFmtId="0" fontId="0" fillId="0" borderId="4" xfId="0" applyBorder="1" applyAlignment="1">
      <alignment horizontal="center"/>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horizontal="center"/>
    </xf>
    <xf numFmtId="2" fontId="0" fillId="0" borderId="0" xfId="0" applyNumberFormat="1" applyBorder="1" applyAlignment="1">
      <alignment/>
    </xf>
    <xf numFmtId="0" fontId="0" fillId="0" borderId="0" xfId="0" applyFill="1" applyBorder="1" applyAlignment="1">
      <alignment/>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3" fontId="0" fillId="0" borderId="1" xfId="0" applyNumberFormat="1" applyBorder="1" applyAlignment="1">
      <alignment/>
    </xf>
    <xf numFmtId="0" fontId="0" fillId="0" borderId="0" xfId="0" applyNumberFormat="1" applyAlignment="1">
      <alignment/>
    </xf>
    <xf numFmtId="0" fontId="0" fillId="0" borderId="4" xfId="0" applyBorder="1" applyAlignment="1">
      <alignment/>
    </xf>
    <xf numFmtId="4" fontId="0" fillId="0" borderId="3" xfId="0" applyNumberFormat="1" applyBorder="1" applyAlignment="1">
      <alignment horizontal="right"/>
    </xf>
    <xf numFmtId="4" fontId="0" fillId="0" borderId="4" xfId="0" applyNumberFormat="1" applyBorder="1" applyAlignment="1">
      <alignment horizontal="center"/>
    </xf>
    <xf numFmtId="4" fontId="0" fillId="0" borderId="4" xfId="0" applyNumberFormat="1" applyFont="1" applyBorder="1" applyAlignment="1">
      <alignment/>
    </xf>
    <xf numFmtId="4" fontId="0" fillId="0" borderId="4" xfId="0" applyNumberFormat="1" applyBorder="1" applyAlignment="1">
      <alignment/>
    </xf>
    <xf numFmtId="4" fontId="0" fillId="0" borderId="0" xfId="0" applyNumberFormat="1" applyBorder="1" applyAlignment="1">
      <alignment horizontal="center"/>
    </xf>
    <xf numFmtId="4" fontId="0" fillId="0" borderId="0" xfId="0" applyNumberFormat="1" applyBorder="1" applyAlignment="1">
      <alignment/>
    </xf>
    <xf numFmtId="9" fontId="0" fillId="0" borderId="3" xfId="0" applyNumberFormat="1" applyBorder="1" applyAlignment="1">
      <alignment horizontal="center" wrapText="1"/>
    </xf>
    <xf numFmtId="4" fontId="0" fillId="0" borderId="3" xfId="0" applyNumberFormat="1" applyBorder="1" applyAlignment="1">
      <alignment horizontal="right" wrapText="1"/>
    </xf>
    <xf numFmtId="4" fontId="0" fillId="0" borderId="1" xfId="0" applyNumberFormat="1" applyBorder="1" applyAlignment="1">
      <alignment/>
    </xf>
    <xf numFmtId="4" fontId="0" fillId="0" borderId="1" xfId="0" applyNumberFormat="1" applyFont="1" applyBorder="1" applyAlignment="1">
      <alignment/>
    </xf>
    <xf numFmtId="9" fontId="0" fillId="0" borderId="1" xfId="0" applyNumberFormat="1" applyFont="1" applyBorder="1" applyAlignment="1">
      <alignment/>
    </xf>
    <xf numFmtId="4" fontId="0" fillId="0" borderId="0" xfId="0" applyNumberFormat="1" applyAlignment="1">
      <alignment/>
    </xf>
    <xf numFmtId="2" fontId="0" fillId="0" borderId="1" xfId="0" applyNumberFormat="1" applyBorder="1" applyAlignment="1">
      <alignment horizontal="center" wrapText="1"/>
    </xf>
    <xf numFmtId="0" fontId="0" fillId="0" borderId="2" xfId="0" applyBorder="1" applyAlignment="1">
      <alignment horizontal="left" wrapText="1"/>
    </xf>
    <xf numFmtId="2" fontId="2" fillId="0" borderId="0" xfId="0" applyNumberFormat="1"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3"/>
  <sheetViews>
    <sheetView tabSelected="1" workbookViewId="0" topLeftCell="A1">
      <selection activeCell="B5" sqref="B5"/>
    </sheetView>
  </sheetViews>
  <sheetFormatPr defaultColWidth="8.796875" defaultRowHeight="15"/>
  <cols>
    <col min="1" max="1" width="5" style="1" customWidth="1"/>
    <col min="2" max="2" width="48.3984375" style="0" customWidth="1"/>
    <col min="3" max="3" width="4.8984375" style="0" customWidth="1"/>
    <col min="4" max="4" width="10.8984375" style="0" customWidth="1"/>
    <col min="5" max="5" width="7.8984375" style="1" customWidth="1"/>
    <col min="6" max="6" width="8.8984375" style="2" customWidth="1"/>
    <col min="7" max="7" width="5.69921875" style="0" customWidth="1"/>
    <col min="8" max="8" width="9.8984375" style="2" customWidth="1"/>
    <col min="9" max="9" width="10" style="0" customWidth="1"/>
    <col min="10" max="10" width="9.19921875" style="0" customWidth="1"/>
    <col min="11" max="11" width="12.3984375" style="0" customWidth="1"/>
  </cols>
  <sheetData>
    <row r="1" spans="8:10" ht="15.75">
      <c r="H1" s="2" t="s">
        <v>25</v>
      </c>
      <c r="J1" t="s">
        <v>30</v>
      </c>
    </row>
    <row r="2" spans="1:11" ht="22.5">
      <c r="A2" s="41" t="s">
        <v>23</v>
      </c>
      <c r="B2" s="41"/>
      <c r="C2" s="41"/>
      <c r="D2" s="41"/>
      <c r="E2" s="41"/>
      <c r="F2" s="41"/>
      <c r="G2" s="41"/>
      <c r="H2" s="41"/>
      <c r="I2" s="41"/>
      <c r="J2" s="41"/>
      <c r="K2" s="41"/>
    </row>
    <row r="4" spans="1:20" s="7" customFormat="1" ht="42" customHeight="1">
      <c r="A4" s="3" t="s">
        <v>0</v>
      </c>
      <c r="B4" s="3" t="s">
        <v>1</v>
      </c>
      <c r="C4" s="3" t="s">
        <v>2</v>
      </c>
      <c r="D4" s="4" t="s">
        <v>3</v>
      </c>
      <c r="E4" s="3" t="s">
        <v>4</v>
      </c>
      <c r="F4" s="39" t="s">
        <v>18</v>
      </c>
      <c r="G4" s="4" t="s">
        <v>5</v>
      </c>
      <c r="H4" s="5" t="s">
        <v>6</v>
      </c>
      <c r="I4" s="4" t="s">
        <v>7</v>
      </c>
      <c r="J4" s="4" t="s">
        <v>8</v>
      </c>
      <c r="K4" s="4" t="s">
        <v>9</v>
      </c>
      <c r="L4" s="6"/>
      <c r="M4" s="6"/>
      <c r="N4" s="6"/>
      <c r="O4" s="6"/>
      <c r="P4" s="6"/>
      <c r="Q4" s="6"/>
      <c r="R4" s="6"/>
      <c r="S4" s="6"/>
      <c r="T4" s="6"/>
    </row>
    <row r="5" spans="1:11" s="6" customFormat="1" ht="236.25" customHeight="1">
      <c r="A5" s="3">
        <v>1</v>
      </c>
      <c r="B5" s="40" t="s">
        <v>32</v>
      </c>
      <c r="C5" s="9" t="s">
        <v>10</v>
      </c>
      <c r="D5" s="10"/>
      <c r="E5" s="11">
        <v>10330</v>
      </c>
      <c r="F5" s="27"/>
      <c r="G5" s="33"/>
      <c r="H5" s="27">
        <f>(F5*G5)+F5</f>
        <v>0</v>
      </c>
      <c r="I5" s="34">
        <f>(E5*F5)</f>
        <v>0</v>
      </c>
      <c r="J5" s="34">
        <f>I5*G5+I5</f>
        <v>0</v>
      </c>
      <c r="K5" s="10" t="s">
        <v>11</v>
      </c>
    </row>
    <row r="6" spans="1:11" ht="15.75">
      <c r="A6" s="3"/>
      <c r="B6" s="26" t="s">
        <v>22</v>
      </c>
      <c r="C6" s="13"/>
      <c r="D6" s="13"/>
      <c r="E6" s="14"/>
      <c r="F6" s="28"/>
      <c r="G6" s="29"/>
      <c r="H6" s="28"/>
      <c r="I6" s="30">
        <f>SUM(I5)</f>
        <v>0</v>
      </c>
      <c r="J6" s="29">
        <f>SUM(J5)</f>
        <v>0</v>
      </c>
      <c r="K6" s="15"/>
    </row>
    <row r="7" spans="1:11" ht="15.75">
      <c r="A7" s="16"/>
      <c r="B7" s="6" t="s">
        <v>31</v>
      </c>
      <c r="C7" s="16"/>
      <c r="D7" s="16"/>
      <c r="E7" s="17"/>
      <c r="F7" s="31"/>
      <c r="G7" s="32"/>
      <c r="H7" s="31" t="s">
        <v>26</v>
      </c>
      <c r="I7" s="32">
        <f>J6-I6</f>
        <v>0</v>
      </c>
      <c r="J7" s="32"/>
      <c r="K7" s="6"/>
    </row>
    <row r="8" spans="1:11" ht="15.75">
      <c r="A8" s="16"/>
      <c r="B8" s="6"/>
      <c r="C8" s="16"/>
      <c r="D8" s="16"/>
      <c r="E8" s="17"/>
      <c r="F8" s="18"/>
      <c r="G8" s="6"/>
      <c r="H8" s="18"/>
      <c r="I8" s="6"/>
      <c r="J8" s="6"/>
      <c r="K8" s="6"/>
    </row>
    <row r="9" spans="1:11" ht="15.75">
      <c r="A9" s="16"/>
      <c r="B9" s="6"/>
      <c r="C9" s="16"/>
      <c r="D9" s="16"/>
      <c r="E9" s="17"/>
      <c r="F9" s="18"/>
      <c r="G9" s="6"/>
      <c r="H9" s="18"/>
      <c r="I9" s="6"/>
      <c r="J9" s="6"/>
      <c r="K9" s="6"/>
    </row>
    <row r="10" spans="1:11" ht="15.75">
      <c r="A10" s="16"/>
      <c r="B10" s="6"/>
      <c r="C10" s="16"/>
      <c r="D10" s="16"/>
      <c r="E10" s="17"/>
      <c r="F10" s="18"/>
      <c r="G10" s="6"/>
      <c r="H10" s="18"/>
      <c r="I10" s="6"/>
      <c r="J10" s="6"/>
      <c r="K10" s="6"/>
    </row>
    <row r="11" spans="1:11" ht="15.75">
      <c r="A11" s="16"/>
      <c r="B11" s="6"/>
      <c r="C11" s="16"/>
      <c r="D11" s="16"/>
      <c r="E11" s="17"/>
      <c r="F11" s="18"/>
      <c r="G11" s="6"/>
      <c r="H11" s="18"/>
      <c r="I11" s="6"/>
      <c r="J11" s="6"/>
      <c r="K11" s="6"/>
    </row>
    <row r="12" spans="1:11" ht="15.75">
      <c r="A12" s="16"/>
      <c r="B12" s="6"/>
      <c r="C12" s="6"/>
      <c r="D12" s="6"/>
      <c r="E12" s="17"/>
      <c r="F12" s="18"/>
      <c r="G12" s="6"/>
      <c r="H12" s="18"/>
      <c r="I12" s="6"/>
      <c r="J12" s="6"/>
      <c r="K12" s="6"/>
    </row>
    <row r="13" spans="1:11" ht="15.75">
      <c r="A13" s="16"/>
      <c r="B13" s="6"/>
      <c r="C13" s="16"/>
      <c r="D13" s="16"/>
      <c r="E13" s="17"/>
      <c r="F13" s="18"/>
      <c r="G13" s="6"/>
      <c r="H13" s="18"/>
      <c r="I13" s="6"/>
      <c r="J13" s="6"/>
      <c r="K13" s="6"/>
    </row>
    <row r="14" spans="1:11" ht="15.75">
      <c r="A14" s="16"/>
      <c r="B14" s="6"/>
      <c r="C14" s="16"/>
      <c r="D14" s="16"/>
      <c r="E14" s="17"/>
      <c r="F14" s="18"/>
      <c r="G14" s="6"/>
      <c r="H14" s="18"/>
      <c r="I14" s="6"/>
      <c r="J14" s="6"/>
      <c r="K14" s="6"/>
    </row>
    <row r="15" spans="1:11" ht="15.75">
      <c r="A15" s="16"/>
      <c r="B15" s="6"/>
      <c r="C15" s="16"/>
      <c r="D15" s="16"/>
      <c r="E15" s="17"/>
      <c r="F15" s="18"/>
      <c r="G15" s="6"/>
      <c r="H15" s="18"/>
      <c r="I15" s="6"/>
      <c r="J15" s="6"/>
      <c r="K15" s="6"/>
    </row>
    <row r="16" spans="1:11" ht="15.75">
      <c r="A16" s="16"/>
      <c r="B16" s="6"/>
      <c r="C16" s="16"/>
      <c r="D16" s="16"/>
      <c r="E16" s="17"/>
      <c r="F16" s="18"/>
      <c r="G16" s="6"/>
      <c r="H16" s="18"/>
      <c r="I16" s="6"/>
      <c r="J16" s="6"/>
      <c r="K16" s="6"/>
    </row>
    <row r="17" spans="1:11" ht="15.75">
      <c r="A17" s="16"/>
      <c r="B17" s="6"/>
      <c r="C17" s="16"/>
      <c r="D17" s="16"/>
      <c r="E17" s="17"/>
      <c r="F17" s="18"/>
      <c r="G17" s="6"/>
      <c r="H17" s="18"/>
      <c r="I17" s="6"/>
      <c r="J17" s="6"/>
      <c r="K17" s="6"/>
    </row>
    <row r="18" spans="1:11" ht="15.75">
      <c r="A18" s="16"/>
      <c r="B18" s="6"/>
      <c r="C18" s="16"/>
      <c r="D18" s="16"/>
      <c r="E18" s="17"/>
      <c r="F18" s="18"/>
      <c r="G18" s="6"/>
      <c r="H18" s="18"/>
      <c r="I18" s="6"/>
      <c r="J18" s="6"/>
      <c r="K18" s="6"/>
    </row>
    <row r="19" spans="1:11" ht="15.75">
      <c r="A19" s="16"/>
      <c r="B19" s="6"/>
      <c r="C19" s="16"/>
      <c r="D19" s="16"/>
      <c r="E19" s="17"/>
      <c r="F19" s="18"/>
      <c r="G19" s="6"/>
      <c r="H19" s="18"/>
      <c r="I19" s="6"/>
      <c r="J19" s="6"/>
      <c r="K19" s="6"/>
    </row>
    <row r="20" spans="1:11" ht="15.75">
      <c r="A20" s="16"/>
      <c r="B20" s="6"/>
      <c r="C20" s="16"/>
      <c r="D20" s="16"/>
      <c r="E20" s="17"/>
      <c r="F20" s="18"/>
      <c r="G20" s="6"/>
      <c r="H20" s="18"/>
      <c r="I20" s="6"/>
      <c r="J20" s="6"/>
      <c r="K20" s="6"/>
    </row>
    <row r="21" spans="1:11" ht="15.75">
      <c r="A21" s="16"/>
      <c r="B21" s="6"/>
      <c r="C21" s="16"/>
      <c r="D21" s="16"/>
      <c r="E21" s="17"/>
      <c r="F21" s="18"/>
      <c r="G21" s="6"/>
      <c r="H21" s="18"/>
      <c r="I21" s="6"/>
      <c r="J21" s="6"/>
      <c r="K21" s="6"/>
    </row>
    <row r="22" spans="1:11" ht="15.75">
      <c r="A22" s="16"/>
      <c r="B22" s="20"/>
      <c r="C22" s="16"/>
      <c r="D22" s="16"/>
      <c r="E22" s="17"/>
      <c r="F22" s="18"/>
      <c r="G22" s="6"/>
      <c r="H22" s="18"/>
      <c r="I22" s="6"/>
      <c r="J22" s="6"/>
      <c r="K22" s="6"/>
    </row>
    <row r="23" spans="1:11" ht="15.75">
      <c r="A23" s="16"/>
      <c r="B23" s="20"/>
      <c r="C23" s="16"/>
      <c r="D23" s="16"/>
      <c r="E23" s="17"/>
      <c r="F23" s="18"/>
      <c r="G23" s="6"/>
      <c r="H23" s="18"/>
      <c r="I23" s="6"/>
      <c r="J23" s="6"/>
      <c r="K23" s="6"/>
    </row>
    <row r="24" spans="1:11" ht="15.75">
      <c r="A24" s="16"/>
      <c r="B24" s="6"/>
      <c r="C24" s="16"/>
      <c r="D24" s="16"/>
      <c r="E24" s="17"/>
      <c r="F24" s="18"/>
      <c r="G24" s="6"/>
      <c r="H24" s="18"/>
      <c r="I24" s="6"/>
      <c r="J24" s="6"/>
      <c r="K24" s="6"/>
    </row>
    <row r="25" spans="1:11" ht="15.75">
      <c r="A25" s="16"/>
      <c r="B25" s="6"/>
      <c r="C25" s="16"/>
      <c r="D25" s="16"/>
      <c r="E25" s="17"/>
      <c r="F25" s="18"/>
      <c r="G25" s="6"/>
      <c r="H25" s="18"/>
      <c r="I25" s="6"/>
      <c r="J25" s="6"/>
      <c r="K25" s="6"/>
    </row>
    <row r="26" spans="1:11" ht="15.75">
      <c r="A26" s="16"/>
      <c r="B26" s="6"/>
      <c r="C26" s="6"/>
      <c r="D26" s="6"/>
      <c r="E26" s="17"/>
      <c r="F26" s="18"/>
      <c r="G26" s="6"/>
      <c r="H26" s="18"/>
      <c r="I26" s="6"/>
      <c r="J26" s="6"/>
      <c r="K26" s="6"/>
    </row>
    <row r="27" spans="1:11" ht="15.75">
      <c r="A27" s="16"/>
      <c r="B27" s="6"/>
      <c r="C27" s="6"/>
      <c r="D27" s="6"/>
      <c r="E27" s="16"/>
      <c r="F27" s="18"/>
      <c r="G27" s="6"/>
      <c r="H27" s="18"/>
      <c r="I27" s="6"/>
      <c r="J27" s="6"/>
      <c r="K27" s="6"/>
    </row>
    <row r="28" spans="1:11" ht="15.75">
      <c r="A28" s="16"/>
      <c r="B28" s="6"/>
      <c r="C28" s="6"/>
      <c r="D28" s="6"/>
      <c r="E28" s="16"/>
      <c r="F28" s="18"/>
      <c r="G28" s="6"/>
      <c r="H28" s="18"/>
      <c r="I28" s="6"/>
      <c r="J28" s="6"/>
      <c r="K28" s="6"/>
    </row>
    <row r="29" spans="1:11" ht="15.75">
      <c r="A29" s="16"/>
      <c r="B29" s="6"/>
      <c r="C29" s="6"/>
      <c r="D29" s="6"/>
      <c r="E29" s="16"/>
      <c r="F29" s="18"/>
      <c r="G29" s="6"/>
      <c r="H29" s="18"/>
      <c r="I29" s="6"/>
      <c r="J29" s="6"/>
      <c r="K29" s="6"/>
    </row>
    <row r="30" spans="1:11" ht="15.75">
      <c r="A30" s="16"/>
      <c r="B30" s="6"/>
      <c r="C30" s="6"/>
      <c r="D30" s="6"/>
      <c r="E30" s="16"/>
      <c r="F30" s="18"/>
      <c r="G30" s="6"/>
      <c r="H30" s="18"/>
      <c r="I30" s="6"/>
      <c r="J30" s="6"/>
      <c r="K30" s="6"/>
    </row>
    <row r="31" spans="1:11" ht="15.75">
      <c r="A31" s="16"/>
      <c r="B31" s="6"/>
      <c r="C31" s="6"/>
      <c r="D31" s="6"/>
      <c r="E31" s="16"/>
      <c r="F31" s="18"/>
      <c r="G31" s="6"/>
      <c r="H31" s="18"/>
      <c r="I31" s="6"/>
      <c r="J31" s="6"/>
      <c r="K31" s="6"/>
    </row>
    <row r="32" spans="1:11" ht="15.75">
      <c r="A32" s="16"/>
      <c r="B32" s="6"/>
      <c r="C32" s="6"/>
      <c r="D32" s="6"/>
      <c r="E32" s="16"/>
      <c r="F32" s="18"/>
      <c r="G32" s="6"/>
      <c r="H32" s="18"/>
      <c r="I32" s="6"/>
      <c r="J32" s="6"/>
      <c r="K32" s="6"/>
    </row>
    <row r="33" spans="1:11" ht="15.75">
      <c r="A33" s="16"/>
      <c r="B33" s="6"/>
      <c r="C33" s="6"/>
      <c r="D33" s="6"/>
      <c r="E33" s="16"/>
      <c r="F33" s="18"/>
      <c r="G33" s="6"/>
      <c r="H33" s="18"/>
      <c r="I33" s="6"/>
      <c r="J33" s="6"/>
      <c r="K33" s="6"/>
    </row>
  </sheetData>
  <sheetProtection selectLockedCells="1" selectUnlockedCells="1"/>
  <mergeCells count="1">
    <mergeCell ref="A2:K2"/>
  </mergeCells>
  <printOptions/>
  <pageMargins left="0.2701388888888889" right="0.24305555555555555" top="0.3" bottom="0.159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K11"/>
  <sheetViews>
    <sheetView workbookViewId="0" topLeftCell="A1">
      <selection activeCell="J6" sqref="J6"/>
    </sheetView>
  </sheetViews>
  <sheetFormatPr defaultColWidth="8.796875" defaultRowHeight="15"/>
  <cols>
    <col min="1" max="1" width="4" style="0" customWidth="1"/>
    <col min="2" max="2" width="45.5" style="0" customWidth="1"/>
    <col min="3" max="3" width="5.3984375" style="0" customWidth="1"/>
    <col min="4" max="4" width="10.5" style="0" customWidth="1"/>
    <col min="5" max="5" width="7.19921875" style="0" customWidth="1"/>
    <col min="6" max="6" width="8.19921875" style="0" customWidth="1"/>
    <col min="7" max="7" width="5.3984375" style="0" customWidth="1"/>
    <col min="8" max="8" width="9.8984375" style="0" customWidth="1"/>
    <col min="9" max="9" width="10.69921875" style="0" customWidth="1"/>
    <col min="10" max="10" width="10.8984375" style="0" customWidth="1"/>
    <col min="11" max="11" width="11.59765625" style="0" customWidth="1"/>
  </cols>
  <sheetData>
    <row r="2" ht="15.75">
      <c r="I2" t="s">
        <v>27</v>
      </c>
    </row>
    <row r="3" spans="1:11" s="21" customFormat="1" ht="23.25">
      <c r="A3" s="42" t="s">
        <v>28</v>
      </c>
      <c r="B3" s="42"/>
      <c r="C3" s="42"/>
      <c r="D3" s="42"/>
      <c r="E3" s="42"/>
      <c r="F3" s="42"/>
      <c r="G3" s="42"/>
      <c r="H3" s="42"/>
      <c r="I3" s="42"/>
      <c r="J3" s="42"/>
      <c r="K3" s="42"/>
    </row>
    <row r="5" spans="1:11" ht="47.25">
      <c r="A5" s="3" t="s">
        <v>0</v>
      </c>
      <c r="B5" s="3" t="s">
        <v>15</v>
      </c>
      <c r="C5" s="3" t="s">
        <v>2</v>
      </c>
      <c r="D5" s="4" t="s">
        <v>16</v>
      </c>
      <c r="E5" s="3" t="s">
        <v>17</v>
      </c>
      <c r="F5" s="4" t="s">
        <v>18</v>
      </c>
      <c r="G5" s="3" t="s">
        <v>5</v>
      </c>
      <c r="H5" s="3" t="s">
        <v>6</v>
      </c>
      <c r="I5" s="4" t="s">
        <v>7</v>
      </c>
      <c r="J5" s="4" t="s">
        <v>8</v>
      </c>
      <c r="K5" s="3" t="s">
        <v>9</v>
      </c>
    </row>
    <row r="6" spans="1:11" ht="219" customHeight="1">
      <c r="A6" s="22">
        <v>1</v>
      </c>
      <c r="B6" s="23" t="s">
        <v>19</v>
      </c>
      <c r="C6" s="22" t="s">
        <v>13</v>
      </c>
      <c r="D6" s="22"/>
      <c r="E6" s="24">
        <v>39000</v>
      </c>
      <c r="F6" s="35"/>
      <c r="G6" s="37"/>
      <c r="H6" s="36">
        <f>(F6*G6)+F6</f>
        <v>0</v>
      </c>
      <c r="I6" s="35">
        <f>E6*F6</f>
        <v>0</v>
      </c>
      <c r="J6" s="36">
        <f>(I6*G6)+I6</f>
        <v>0</v>
      </c>
      <c r="K6" s="22" t="s">
        <v>11</v>
      </c>
    </row>
    <row r="7" spans="1:11" ht="189.75" customHeight="1">
      <c r="A7" s="22">
        <v>2</v>
      </c>
      <c r="B7" s="23" t="s">
        <v>20</v>
      </c>
      <c r="C7" s="22" t="s">
        <v>13</v>
      </c>
      <c r="D7" s="22"/>
      <c r="E7" s="24">
        <v>400</v>
      </c>
      <c r="F7" s="35"/>
      <c r="G7" s="37"/>
      <c r="H7" s="36">
        <f>(F7*G7)+F7</f>
        <v>0</v>
      </c>
      <c r="I7" s="35">
        <f>E7*F7</f>
        <v>0</v>
      </c>
      <c r="J7" s="36">
        <f>(I7*G7)+I7</f>
        <v>0</v>
      </c>
      <c r="K7" s="22" t="s">
        <v>11</v>
      </c>
    </row>
    <row r="8" spans="1:11" ht="141.75">
      <c r="A8" s="22">
        <v>3</v>
      </c>
      <c r="B8" s="23" t="s">
        <v>21</v>
      </c>
      <c r="C8" s="22" t="s">
        <v>13</v>
      </c>
      <c r="D8" s="22"/>
      <c r="E8" s="24">
        <v>50</v>
      </c>
      <c r="F8" s="35"/>
      <c r="G8" s="37"/>
      <c r="H8" s="36">
        <f>(F8*G8)+F8</f>
        <v>0</v>
      </c>
      <c r="I8" s="35">
        <f>E8*F8</f>
        <v>0</v>
      </c>
      <c r="J8" s="36">
        <f>(I8*G8)+I8</f>
        <v>0</v>
      </c>
      <c r="K8" s="22" t="s">
        <v>11</v>
      </c>
    </row>
    <row r="9" spans="1:11" ht="15.75">
      <c r="A9" s="22"/>
      <c r="B9" s="12" t="s">
        <v>22</v>
      </c>
      <c r="C9" s="12"/>
      <c r="D9" s="12"/>
      <c r="E9" s="12"/>
      <c r="F9" s="29"/>
      <c r="G9" s="29"/>
      <c r="H9" s="29"/>
      <c r="I9" s="29">
        <f>SUM(I6:I8)</f>
        <v>0</v>
      </c>
      <c r="J9" s="29">
        <f>SUM(J6:J8)</f>
        <v>0</v>
      </c>
      <c r="K9" s="15"/>
    </row>
    <row r="10" spans="8:9" ht="15.75">
      <c r="H10" t="s">
        <v>26</v>
      </c>
      <c r="I10" s="38">
        <f>J9-I9</f>
        <v>0</v>
      </c>
    </row>
    <row r="11" ht="15.75">
      <c r="I11" s="25"/>
    </row>
  </sheetData>
  <sheetProtection selectLockedCells="1" selectUnlockedCells="1"/>
  <mergeCells count="1">
    <mergeCell ref="A3:K3"/>
  </mergeCells>
  <printOptions/>
  <pageMargins left="0.44027777777777777" right="0.35" top="0.40347222222222223" bottom="0.4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20"/>
  <sheetViews>
    <sheetView workbookViewId="0" topLeftCell="A1">
      <selection activeCell="B13" sqref="B13"/>
    </sheetView>
  </sheetViews>
  <sheetFormatPr defaultColWidth="8.796875" defaultRowHeight="15"/>
  <cols>
    <col min="1" max="1" width="5" style="1" customWidth="1"/>
    <col min="2" max="2" width="48.3984375" style="0" customWidth="1"/>
    <col min="3" max="3" width="4.8984375" style="0" customWidth="1"/>
    <col min="4" max="4" width="10.8984375" style="0" customWidth="1"/>
    <col min="5" max="5" width="7.8984375" style="1" customWidth="1"/>
    <col min="6" max="6" width="8.8984375" style="2" customWidth="1"/>
    <col min="7" max="7" width="5.69921875" style="0" customWidth="1"/>
    <col min="8" max="8" width="9.8984375" style="2" customWidth="1"/>
    <col min="9" max="9" width="10" style="0" customWidth="1"/>
    <col min="10" max="10" width="9.19921875" style="0" customWidth="1"/>
    <col min="11" max="11" width="12.3984375" style="0" customWidth="1"/>
  </cols>
  <sheetData>
    <row r="1" ht="15.75">
      <c r="H1" s="2" t="s">
        <v>29</v>
      </c>
    </row>
    <row r="2" spans="1:11" ht="22.5">
      <c r="A2" s="41" t="s">
        <v>24</v>
      </c>
      <c r="B2" s="41"/>
      <c r="C2" s="41"/>
      <c r="D2" s="41"/>
      <c r="E2" s="41"/>
      <c r="F2" s="41"/>
      <c r="G2" s="41"/>
      <c r="H2" s="41"/>
      <c r="I2" s="41"/>
      <c r="J2" s="41"/>
      <c r="K2" s="41"/>
    </row>
    <row r="4" spans="1:20" s="7" customFormat="1" ht="42" customHeight="1">
      <c r="A4" s="3" t="s">
        <v>0</v>
      </c>
      <c r="B4" s="3" t="s">
        <v>1</v>
      </c>
      <c r="C4" s="3" t="s">
        <v>2</v>
      </c>
      <c r="D4" s="4" t="s">
        <v>3</v>
      </c>
      <c r="E4" s="3" t="s">
        <v>4</v>
      </c>
      <c r="F4" s="39" t="s">
        <v>18</v>
      </c>
      <c r="G4" s="4" t="s">
        <v>5</v>
      </c>
      <c r="H4" s="5" t="s">
        <v>6</v>
      </c>
      <c r="I4" s="4" t="s">
        <v>7</v>
      </c>
      <c r="J4" s="4" t="s">
        <v>8</v>
      </c>
      <c r="K4" s="4" t="s">
        <v>9</v>
      </c>
      <c r="L4" s="6"/>
      <c r="M4" s="6"/>
      <c r="N4" s="6"/>
      <c r="O4" s="6"/>
      <c r="P4" s="6"/>
      <c r="Q4" s="6"/>
      <c r="R4" s="6"/>
      <c r="S4" s="6"/>
      <c r="T4" s="6"/>
    </row>
    <row r="5" spans="1:11" s="6" customFormat="1" ht="85.5" customHeight="1">
      <c r="A5" s="3">
        <v>1</v>
      </c>
      <c r="B5" s="8" t="s">
        <v>12</v>
      </c>
      <c r="C5" s="9" t="s">
        <v>13</v>
      </c>
      <c r="D5" s="10"/>
      <c r="E5" s="11">
        <v>30</v>
      </c>
      <c r="F5" s="27"/>
      <c r="G5" s="33"/>
      <c r="H5" s="27">
        <f>(F5*G5)+F5</f>
        <v>0</v>
      </c>
      <c r="I5" s="34">
        <f>E5*F5</f>
        <v>0</v>
      </c>
      <c r="J5" s="34">
        <f>(I5*G5)+I5</f>
        <v>0</v>
      </c>
      <c r="K5" s="10" t="s">
        <v>11</v>
      </c>
    </row>
    <row r="6" spans="1:11" ht="15.75">
      <c r="A6" s="3"/>
      <c r="B6" s="12" t="s">
        <v>14</v>
      </c>
      <c r="C6" s="13"/>
      <c r="D6" s="13"/>
      <c r="E6" s="14"/>
      <c r="F6" s="28"/>
      <c r="G6" s="29"/>
      <c r="H6" s="28"/>
      <c r="I6" s="30">
        <f>SUM(I5)</f>
        <v>0</v>
      </c>
      <c r="J6" s="29">
        <f>SUM(J5)</f>
        <v>0</v>
      </c>
      <c r="K6" s="15"/>
    </row>
    <row r="7" spans="1:11" ht="15.75">
      <c r="A7" s="16"/>
      <c r="B7" s="6"/>
      <c r="C7" s="16"/>
      <c r="D7" s="16"/>
      <c r="E7" s="17"/>
      <c r="F7" s="18"/>
      <c r="G7" s="6"/>
      <c r="H7" s="18" t="s">
        <v>26</v>
      </c>
      <c r="I7" s="19">
        <f>J6-I6</f>
        <v>0</v>
      </c>
      <c r="J7" s="6"/>
      <c r="K7" s="6"/>
    </row>
    <row r="8" spans="1:11" ht="15.75">
      <c r="A8" s="16"/>
      <c r="B8" s="6"/>
      <c r="C8" s="16"/>
      <c r="D8" s="16"/>
      <c r="E8" s="17"/>
      <c r="F8" s="18"/>
      <c r="G8" s="6"/>
      <c r="H8" s="18"/>
      <c r="I8" s="6"/>
      <c r="J8" s="6"/>
      <c r="K8" s="6"/>
    </row>
    <row r="9" spans="1:11" ht="15.75">
      <c r="A9" s="16"/>
      <c r="B9" s="20"/>
      <c r="C9" s="16"/>
      <c r="D9" s="16"/>
      <c r="E9" s="17"/>
      <c r="F9" s="18"/>
      <c r="G9" s="6"/>
      <c r="H9" s="18"/>
      <c r="I9" s="6"/>
      <c r="J9" s="6"/>
      <c r="K9" s="6"/>
    </row>
    <row r="10" spans="1:11" ht="15.75">
      <c r="A10" s="16"/>
      <c r="B10" s="20"/>
      <c r="C10" s="16"/>
      <c r="D10" s="16"/>
      <c r="E10" s="17"/>
      <c r="F10" s="18"/>
      <c r="G10" s="6"/>
      <c r="H10" s="18"/>
      <c r="I10" s="6"/>
      <c r="J10" s="6"/>
      <c r="K10" s="6"/>
    </row>
    <row r="11" spans="1:11" ht="15.75">
      <c r="A11" s="16"/>
      <c r="B11" s="6"/>
      <c r="C11" s="16"/>
      <c r="D11" s="16"/>
      <c r="E11" s="17"/>
      <c r="F11" s="18"/>
      <c r="G11" s="6"/>
      <c r="H11" s="18"/>
      <c r="I11" s="6"/>
      <c r="J11" s="6"/>
      <c r="K11" s="6"/>
    </row>
    <row r="12" spans="1:11" ht="15.75">
      <c r="A12" s="16"/>
      <c r="B12" s="6"/>
      <c r="C12" s="16"/>
      <c r="D12" s="16"/>
      <c r="E12" s="17"/>
      <c r="F12" s="18"/>
      <c r="G12" s="6"/>
      <c r="H12" s="18"/>
      <c r="I12" s="6"/>
      <c r="J12" s="6"/>
      <c r="K12" s="6"/>
    </row>
    <row r="13" spans="1:11" ht="15.75">
      <c r="A13" s="16"/>
      <c r="B13" s="6"/>
      <c r="C13" s="6"/>
      <c r="D13" s="6"/>
      <c r="E13" s="17"/>
      <c r="F13" s="18"/>
      <c r="G13" s="6"/>
      <c r="H13" s="18"/>
      <c r="I13" s="6"/>
      <c r="J13" s="6"/>
      <c r="K13" s="6"/>
    </row>
    <row r="14" spans="1:11" ht="15.75">
      <c r="A14" s="16"/>
      <c r="B14" s="6"/>
      <c r="C14" s="6"/>
      <c r="D14" s="6"/>
      <c r="E14" s="16"/>
      <c r="F14" s="18"/>
      <c r="G14" s="6"/>
      <c r="H14" s="18"/>
      <c r="I14" s="6"/>
      <c r="J14" s="6"/>
      <c r="K14" s="6"/>
    </row>
    <row r="15" spans="1:11" ht="15.75">
      <c r="A15" s="16"/>
      <c r="B15" s="6"/>
      <c r="C15" s="6"/>
      <c r="D15" s="6"/>
      <c r="E15" s="16"/>
      <c r="F15" s="18"/>
      <c r="G15" s="6"/>
      <c r="H15" s="18"/>
      <c r="I15" s="6"/>
      <c r="J15" s="6"/>
      <c r="K15" s="6"/>
    </row>
    <row r="16" spans="1:11" ht="15.75">
      <c r="A16" s="16"/>
      <c r="B16" s="6"/>
      <c r="C16" s="6"/>
      <c r="D16" s="6"/>
      <c r="E16" s="16"/>
      <c r="F16" s="18"/>
      <c r="G16" s="6"/>
      <c r="H16" s="18"/>
      <c r="I16" s="6"/>
      <c r="J16" s="6"/>
      <c r="K16" s="6"/>
    </row>
    <row r="17" spans="1:11" ht="15.75">
      <c r="A17" s="16"/>
      <c r="B17" s="6"/>
      <c r="C17" s="6"/>
      <c r="D17" s="6"/>
      <c r="E17" s="16"/>
      <c r="F17" s="18"/>
      <c r="G17" s="6"/>
      <c r="H17" s="18"/>
      <c r="I17" s="6"/>
      <c r="J17" s="6"/>
      <c r="K17" s="6"/>
    </row>
    <row r="18" spans="1:11" ht="15.75">
      <c r="A18" s="16"/>
      <c r="B18" s="6"/>
      <c r="C18" s="6"/>
      <c r="D18" s="6"/>
      <c r="E18" s="16"/>
      <c r="F18" s="18"/>
      <c r="G18" s="6"/>
      <c r="H18" s="18"/>
      <c r="I18" s="6"/>
      <c r="J18" s="6"/>
      <c r="K18" s="6"/>
    </row>
    <row r="19" spans="1:11" ht="15.75">
      <c r="A19" s="16"/>
      <c r="B19" s="6"/>
      <c r="C19" s="6"/>
      <c r="D19" s="6"/>
      <c r="E19" s="16"/>
      <c r="F19" s="18"/>
      <c r="G19" s="6"/>
      <c r="H19" s="18"/>
      <c r="I19" s="6"/>
      <c r="J19" s="6"/>
      <c r="K19" s="6"/>
    </row>
    <row r="20" spans="1:11" ht="15.75">
      <c r="A20" s="16"/>
      <c r="B20" s="6"/>
      <c r="C20" s="6"/>
      <c r="D20" s="6"/>
      <c r="E20" s="16"/>
      <c r="F20" s="18"/>
      <c r="G20" s="6"/>
      <c r="H20" s="18"/>
      <c r="I20" s="6"/>
      <c r="J20" s="6"/>
      <c r="K20" s="6"/>
    </row>
  </sheetData>
  <sheetProtection selectLockedCells="1" selectUnlockedCells="1"/>
  <mergeCells count="1">
    <mergeCell ref="A2:K2"/>
  </mergeCells>
  <printOptions/>
  <pageMargins left="0.2701388888888889" right="0.24305555555555555" top="0.3" bottom="0.1597222222222222"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2013-09-19T12:35:20Z</cp:lastPrinted>
  <dcterms:modified xsi:type="dcterms:W3CDTF">2013-10-02T10:43:40Z</dcterms:modified>
  <cp:category/>
  <cp:version/>
  <cp:contentType/>
  <cp:contentStatus/>
</cp:coreProperties>
</file>