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788" firstSheet="6" activeTab="0"/>
  </bookViews>
  <sheets>
    <sheet name="p 1 akc. do uretrotomu i u" sheetId="1" r:id="rId1"/>
    <sheet name="p2 akc. do lithoclastu i PCNL" sheetId="2" r:id="rId2"/>
    <sheet name="p3 uszczelki do rektoskopu" sheetId="3" r:id="rId3"/>
    <sheet name="p4 dren i czujniki do pompy art" sheetId="4" r:id="rId4"/>
    <sheet name="p5 akcesoria do noża harmoniocz" sheetId="5" r:id="rId5"/>
    <sheet name="p 6 Elektrody monopolarne" sheetId="6" r:id="rId6"/>
    <sheet name="p7 części zam..do tokar.laparos" sheetId="7" r:id="rId7"/>
    <sheet name="p8 cz. i akces. do elektroresek" sheetId="8" r:id="rId8"/>
    <sheet name="p9 elektrody do neuromonitora" sheetId="9" r:id="rId9"/>
  </sheets>
  <definedNames/>
  <calcPr fullCalcOnLoad="1"/>
</workbook>
</file>

<file path=xl/sharedStrings.xml><?xml version="1.0" encoding="utf-8"?>
<sst xmlns="http://schemas.openxmlformats.org/spreadsheetml/2006/main" count="207" uniqueCount="79">
  <si>
    <t>Lp</t>
  </si>
  <si>
    <t>Opis produktu</t>
  </si>
  <si>
    <t>jm</t>
  </si>
  <si>
    <t>Ilość</t>
  </si>
  <si>
    <t>Vat%</t>
  </si>
  <si>
    <t>szt</t>
  </si>
  <si>
    <t>Razem</t>
  </si>
  <si>
    <t>w tym vat</t>
  </si>
  <si>
    <t>kod katalogowy,producent</t>
  </si>
  <si>
    <t>Załącznik 3.1 do siwz</t>
  </si>
  <si>
    <t>Pakiet 1 Akcesoria do uretrotomu i ureterorenoskopu</t>
  </si>
  <si>
    <t>Nóż zimny prosty</t>
  </si>
  <si>
    <t>Kleszczyki ,,ząb myszy"</t>
  </si>
  <si>
    <t>Zestaw uszczelek do kanału instrumentów</t>
  </si>
  <si>
    <t>Kleszczyki sztywne biopsyjne śr.5Chr, długości 550mm</t>
  </si>
  <si>
    <t>Kleszczyki sztywne szczupakowe</t>
  </si>
  <si>
    <t>Koszyczek do wyciągania kamieni trzyramienny</t>
  </si>
  <si>
    <t>Koszyczek do wyciągania kamieni pięcioramienny</t>
  </si>
  <si>
    <t xml:space="preserve"> </t>
  </si>
  <si>
    <t>Zamawiający posiada na wyposażeniu uretrotom i ureterorenoskop firmy K. Storz, z którymi winny być kompatybilne oferowane akcesoria .</t>
  </si>
  <si>
    <t>Załącznik 3.2 do siwz</t>
  </si>
  <si>
    <t>Sonda do lithoclastu 1,6x490mm</t>
  </si>
  <si>
    <t>Sonda do lithoclastu 1,0x490mm</t>
  </si>
  <si>
    <t>Zestaw uszczelek do optyki do PCNL</t>
  </si>
  <si>
    <t>Pakiet 2 Akcesoria do lithoclastu i PCNL</t>
  </si>
  <si>
    <t>Zamawiający posiada na wyposażeniu lithoclast i PCNL firmy R. Wolf , z którymi winny być kompatybilne oferowane akcesoria .</t>
  </si>
  <si>
    <t xml:space="preserve"> komplety</t>
  </si>
  <si>
    <t>Cena netto w PLN</t>
  </si>
  <si>
    <t>Cena brutto w PLN</t>
  </si>
  <si>
    <t xml:space="preserve">Wartość netto w PLN </t>
  </si>
  <si>
    <t>Wartość brutto w PLN</t>
  </si>
  <si>
    <t>Załącznik 3.3 do siwz</t>
  </si>
  <si>
    <t>Zestaw uszczelek do rektoskopu operacyjnego</t>
  </si>
  <si>
    <t xml:space="preserve">Pakiet 3 Uszczelki do rektoskopu operacyjnego </t>
  </si>
  <si>
    <t>Zamawiający posiada na wyposażeniu rektoskop firmy K. Storz, z którym winny być kompatybilne oferowane uszczelki.</t>
  </si>
  <si>
    <t>Załącznik 3.4 do siwz</t>
  </si>
  <si>
    <t>Pakiet 4 Dren i czujniki ciśnienia do pompy artroskopowej</t>
  </si>
  <si>
    <t>Kompletny dren silikonowy, autoklawowalny, wielokrotnego użycia do pompy artroskopowej (z dwukomorowym czujnikiem ciśnienia )</t>
  </si>
  <si>
    <t>Zatyczka ochronna do sterylizacji membran czujnika ciśnienia</t>
  </si>
  <si>
    <t>Dwukomorowy czujnik ciśnienia do drenów pompy artroskopowej (autoklawowalny)</t>
  </si>
  <si>
    <t>Zamawiający posiada na wyposażeniu pompę artroskopową firmy R. Wolf typ 2202, z którą winien być kompatybilny oferowany przedmiot zamówienia.</t>
  </si>
  <si>
    <t>Pakiet 5 Akcesoria do noża harmonicznego</t>
  </si>
  <si>
    <t>Załącznik 3.5 do siwz</t>
  </si>
  <si>
    <t>Przetwornik piezoelektryczny, duży zintegrowany z przewodem, z możliwością podłączenia nasadki do ręcznej regulacji mocy min i max</t>
  </si>
  <si>
    <t>Przetwornik piezoelektryczny, mały zintegrowany z przewodem, z możliwością podłączenia nasadki do ręcznej regulacji mocy min i max</t>
  </si>
  <si>
    <t xml:space="preserve"> z którym winien być kompatybilny oferowany przedmiot zamówienia.</t>
  </si>
  <si>
    <t>Zamawiający posiada na wyposażeniu nóż harmoniczny, generator GEN 11 firmy Johnson,</t>
  </si>
  <si>
    <t>Załącznik 3.6 do siwz</t>
  </si>
  <si>
    <t>Pakiet 6 Elektrody monopolarne</t>
  </si>
  <si>
    <t>Elektroda monopolarna haczykowa śr. 5mm, dł robocza 30cm ( + 10%) z możliwością podłączenia przewodu kompatybilnego z diatermią VIO ERBE.</t>
  </si>
  <si>
    <t>Załącznik 3.7 do siwz</t>
  </si>
  <si>
    <t>Adapter redukujący , redukcja z 12,5mm na 5,5 mm(10szt) w zestawie z uszczelkami (10szt)</t>
  </si>
  <si>
    <t>Adaper redukujący redukcja z 10mm na 5,5mm (10szt) w zestawie z uszczelkami (10szt)</t>
  </si>
  <si>
    <t>Zatyczka uszczelniająca trokara, przejście 5,5mm</t>
  </si>
  <si>
    <t>Zatyczka uszczelniająca trokara, przejście 10mm</t>
  </si>
  <si>
    <t>Zatyczka uszczelniajaca trokara, przejscie 12,5mm</t>
  </si>
  <si>
    <t>Adapter redukujący , redukcja z 12,5mm na 10mm(10szt), w zestawie z uszczelkami (10szt)</t>
  </si>
  <si>
    <t>z którymi winny być kompatybilne oferowane akcesoria .</t>
  </si>
  <si>
    <t xml:space="preserve">Zamawiający posiada na wyposażeniu trokary o średnicy 5,5mm; 10mm; 12,5mm, firmy Richard WOLF GmbH, </t>
  </si>
  <si>
    <t>Pakiet 7 Części zamienne i akcesoria do trokarów laparoskopowych</t>
  </si>
  <si>
    <t>w tym Vat:</t>
  </si>
  <si>
    <t>Załącznik 3.8 do siwz</t>
  </si>
  <si>
    <t>Pętla tnąca Ch 27</t>
  </si>
  <si>
    <t>Elektroda koagulacyjna kulkowa Ch 27</t>
  </si>
  <si>
    <t>Elektroda koagulacyjna nożowa Ch27</t>
  </si>
  <si>
    <t>Uszczelka otwór 0,8mm,kompletny zestaw uczelek do instrumentu</t>
  </si>
  <si>
    <t>Pętla tnąca Ch24</t>
  </si>
  <si>
    <t>Elektroda koagulacyjna kulkowa Ch24</t>
  </si>
  <si>
    <t>Elektroda koagulacyjna nożowa Ch24</t>
  </si>
  <si>
    <t>Zamawiający posiada na wyposażeniu elektroresektor firmy K. Storz, z którym winny być kompatybilne oferowane akcesoria .</t>
  </si>
  <si>
    <t>Załącznik 3.9 do siwz</t>
  </si>
  <si>
    <t>Pakiet 9 Elektrody do neuromonitora w chirurgi tarczycy</t>
  </si>
  <si>
    <t>Elektroda powierzchniowa naklejana na rurki intubacyjne roz. 7,7-9,2  2- kanałowa lub zamiennie 4- kanałowa powierzchnia elektrody 32-37 mm w komplecie elektroda neutralna, produkt jednorazowy</t>
  </si>
  <si>
    <t xml:space="preserve">Zamawiający posiada na wyposażeniu neuromonitor w chirurgii tarczycy typ aparat C2, Innomed Medizintechnik GmbH, </t>
  </si>
  <si>
    <t>z którymi winny być kompatybilne oferowane elektrody.</t>
  </si>
  <si>
    <t>Pakiet 8 Części  i akcesoria do elektroresektora</t>
  </si>
  <si>
    <t>Sonda do lithoclastu, średnica 1,6 mm, dł. 445mm</t>
  </si>
  <si>
    <t>Sonda do lithoclastu, średnica 1,0 mm, dł. 445mm</t>
  </si>
  <si>
    <t>Sonda do lithoclastu, średnica 0,8 mm, dł. 445mm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</si>
</sst>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1">
    <font>
      <sz val="10"/>
      <name val="Arial CE"/>
      <family val="2"/>
    </font>
    <font>
      <sz val="10"/>
      <name val="Arial"/>
      <family val="0"/>
    </font>
    <font>
      <sz val="12"/>
      <name val="Times New Roman"/>
      <family val="1"/>
    </font>
    <font>
      <i/>
      <sz val="10"/>
      <name val="Arial CE"/>
      <family val="0"/>
    </font>
    <font>
      <b/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8"/>
      <name val="Arial CE"/>
      <family val="2"/>
    </font>
    <font>
      <sz val="10"/>
      <name val="Times New Roman"/>
      <family val="1"/>
    </font>
    <font>
      <sz val="9"/>
      <name val="Arial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" fontId="6" fillId="0" borderId="1" xfId="0" applyNumberFormat="1" applyFont="1" applyBorder="1" applyAlignment="1">
      <alignment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3" xfId="0" applyFont="1" applyBorder="1" applyAlignment="1">
      <alignment horizontal="center" vertical="center"/>
    </xf>
    <xf numFmtId="168" fontId="5" fillId="0" borderId="3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8" fontId="5" fillId="0" borderId="4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4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/>
    </xf>
    <xf numFmtId="168" fontId="5" fillId="0" borderId="4" xfId="0" applyNumberFormat="1" applyFont="1" applyFill="1" applyBorder="1" applyAlignment="1">
      <alignment horizontal="center" vertical="center"/>
    </xf>
    <xf numFmtId="9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0" fontId="8" fillId="0" borderId="5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168" fontId="5" fillId="0" borderId="5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68" fontId="5" fillId="0" borderId="7" xfId="0" applyNumberFormat="1" applyFont="1" applyFill="1" applyBorder="1" applyAlignment="1">
      <alignment horizontal="center" vertical="center"/>
    </xf>
    <xf numFmtId="9" fontId="5" fillId="0" borderId="7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8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168" fontId="5" fillId="2" borderId="1" xfId="0" applyNumberFormat="1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6"/>
  <sheetViews>
    <sheetView tabSelected="1" workbookViewId="0" topLeftCell="A1">
      <selection activeCell="B21" sqref="B21"/>
    </sheetView>
  </sheetViews>
  <sheetFormatPr defaultColWidth="9.00390625" defaultRowHeight="12.75"/>
  <cols>
    <col min="1" max="1" width="4.50390625" style="14" customWidth="1"/>
    <col min="2" max="2" width="49.50390625" style="0" customWidth="1"/>
    <col min="3" max="3" width="10.125" style="0" customWidth="1"/>
    <col min="4" max="4" width="4.50390625" style="0" customWidth="1"/>
    <col min="5" max="5" width="8.125" style="0" customWidth="1"/>
    <col min="6" max="6" width="10.00390625" style="0" customWidth="1"/>
    <col min="7" max="7" width="7.375" style="0" customWidth="1"/>
    <col min="8" max="8" width="11.00390625" style="0" customWidth="1"/>
    <col min="9" max="9" width="11.50390625" style="0" customWidth="1"/>
    <col min="10" max="10" width="10.125" style="0" customWidth="1"/>
  </cols>
  <sheetData>
    <row r="3" ht="12.75">
      <c r="I3" s="9" t="s">
        <v>9</v>
      </c>
    </row>
    <row r="4" spans="1:14" ht="27.75" customHeight="1">
      <c r="A4" s="15"/>
      <c r="B4" s="10" t="s">
        <v>10</v>
      </c>
      <c r="C4" s="10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customHeight="1">
      <c r="A5" s="15"/>
      <c r="B5" s="10"/>
      <c r="C5" s="10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39.75">
      <c r="A6" s="34" t="s">
        <v>0</v>
      </c>
      <c r="B6" s="34" t="s">
        <v>1</v>
      </c>
      <c r="C6" s="35" t="s">
        <v>8</v>
      </c>
      <c r="D6" s="34" t="s">
        <v>2</v>
      </c>
      <c r="E6" s="34" t="s">
        <v>3</v>
      </c>
      <c r="F6" s="35" t="s">
        <v>27</v>
      </c>
      <c r="G6" s="35" t="s">
        <v>4</v>
      </c>
      <c r="H6" s="35" t="s">
        <v>28</v>
      </c>
      <c r="I6" s="35" t="s">
        <v>29</v>
      </c>
      <c r="J6" s="35" t="s">
        <v>30</v>
      </c>
      <c r="K6" s="1"/>
      <c r="L6" s="1"/>
      <c r="M6" s="1"/>
      <c r="N6" s="1"/>
    </row>
    <row r="7" spans="1:14" ht="15">
      <c r="A7" s="12">
        <v>1</v>
      </c>
      <c r="B7" s="18" t="s">
        <v>11</v>
      </c>
      <c r="C7" s="22"/>
      <c r="D7" s="19" t="s">
        <v>5</v>
      </c>
      <c r="E7" s="19">
        <v>12</v>
      </c>
      <c r="F7" s="20"/>
      <c r="G7" s="21"/>
      <c r="H7" s="23">
        <f aca="true" t="shared" si="0" ref="H7:H13">(F7*G7)+F7</f>
        <v>0</v>
      </c>
      <c r="I7" s="23">
        <f aca="true" t="shared" si="1" ref="I7:I13">(E7*F7)</f>
        <v>0</v>
      </c>
      <c r="J7" s="24">
        <f aca="true" t="shared" si="2" ref="J7:J13">(I7*G7)+I7</f>
        <v>0</v>
      </c>
      <c r="K7" s="1"/>
      <c r="L7" s="1"/>
      <c r="M7" s="1"/>
      <c r="N7" s="1"/>
    </row>
    <row r="8" spans="1:14" ht="15">
      <c r="A8" s="12">
        <v>2</v>
      </c>
      <c r="B8" s="18" t="s">
        <v>12</v>
      </c>
      <c r="C8" s="22"/>
      <c r="D8" s="19" t="s">
        <v>5</v>
      </c>
      <c r="E8" s="19">
        <v>3</v>
      </c>
      <c r="F8" s="20"/>
      <c r="G8" s="21"/>
      <c r="H8" s="23">
        <f t="shared" si="0"/>
        <v>0</v>
      </c>
      <c r="I8" s="23">
        <f t="shared" si="1"/>
        <v>0</v>
      </c>
      <c r="J8" s="24">
        <f t="shared" si="2"/>
        <v>0</v>
      </c>
      <c r="K8" s="1"/>
      <c r="L8" s="1"/>
      <c r="M8" s="1"/>
      <c r="N8" s="1"/>
    </row>
    <row r="9" spans="1:14" ht="15">
      <c r="A9" s="12">
        <v>3</v>
      </c>
      <c r="B9" s="18" t="s">
        <v>13</v>
      </c>
      <c r="C9" s="22"/>
      <c r="D9" s="19" t="s">
        <v>5</v>
      </c>
      <c r="E9" s="19">
        <v>20</v>
      </c>
      <c r="F9" s="20"/>
      <c r="G9" s="21"/>
      <c r="H9" s="23">
        <f t="shared" si="0"/>
        <v>0</v>
      </c>
      <c r="I9" s="23">
        <f t="shared" si="1"/>
        <v>0</v>
      </c>
      <c r="J9" s="24">
        <f t="shared" si="2"/>
        <v>0</v>
      </c>
      <c r="K9" s="1"/>
      <c r="L9" s="1"/>
      <c r="M9" s="1"/>
      <c r="N9" s="1"/>
    </row>
    <row r="10" spans="1:14" ht="15">
      <c r="A10" s="12">
        <v>4</v>
      </c>
      <c r="B10" s="18" t="s">
        <v>14</v>
      </c>
      <c r="C10" s="22"/>
      <c r="D10" s="19" t="s">
        <v>5</v>
      </c>
      <c r="E10" s="19">
        <v>2</v>
      </c>
      <c r="F10" s="20"/>
      <c r="G10" s="21"/>
      <c r="H10" s="23">
        <f t="shared" si="0"/>
        <v>0</v>
      </c>
      <c r="I10" s="23">
        <f t="shared" si="1"/>
        <v>0</v>
      </c>
      <c r="J10" s="24">
        <f t="shared" si="2"/>
        <v>0</v>
      </c>
      <c r="K10" s="1"/>
      <c r="L10" s="1"/>
      <c r="M10" s="1"/>
      <c r="N10" s="1"/>
    </row>
    <row r="11" spans="1:14" ht="15">
      <c r="A11" s="12">
        <v>5</v>
      </c>
      <c r="B11" s="18" t="s">
        <v>15</v>
      </c>
      <c r="C11" s="22"/>
      <c r="D11" s="19" t="s">
        <v>5</v>
      </c>
      <c r="E11" s="19">
        <v>2</v>
      </c>
      <c r="F11" s="20"/>
      <c r="G11" s="21"/>
      <c r="H11" s="23">
        <f t="shared" si="0"/>
        <v>0</v>
      </c>
      <c r="I11" s="23">
        <f t="shared" si="1"/>
        <v>0</v>
      </c>
      <c r="J11" s="24">
        <f t="shared" si="2"/>
        <v>0</v>
      </c>
      <c r="K11" s="1"/>
      <c r="L11" s="1"/>
      <c r="M11" s="1"/>
      <c r="N11" s="1"/>
    </row>
    <row r="12" spans="1:14" ht="15">
      <c r="A12" s="12">
        <v>6</v>
      </c>
      <c r="B12" s="18" t="s">
        <v>16</v>
      </c>
      <c r="C12" s="22"/>
      <c r="D12" s="19" t="s">
        <v>5</v>
      </c>
      <c r="E12" s="19">
        <v>2</v>
      </c>
      <c r="F12" s="20"/>
      <c r="G12" s="21"/>
      <c r="H12" s="23">
        <f t="shared" si="0"/>
        <v>0</v>
      </c>
      <c r="I12" s="23">
        <f t="shared" si="1"/>
        <v>0</v>
      </c>
      <c r="J12" s="24">
        <f t="shared" si="2"/>
        <v>0</v>
      </c>
      <c r="K12" s="1"/>
      <c r="L12" s="1"/>
      <c r="M12" s="1"/>
      <c r="N12" s="1"/>
    </row>
    <row r="13" spans="1:14" ht="15">
      <c r="A13" s="12">
        <v>7</v>
      </c>
      <c r="B13" s="18" t="s">
        <v>17</v>
      </c>
      <c r="C13" s="22"/>
      <c r="D13" s="19" t="s">
        <v>5</v>
      </c>
      <c r="E13" s="19">
        <v>2</v>
      </c>
      <c r="F13" s="20"/>
      <c r="G13" s="21"/>
      <c r="H13" s="23">
        <f t="shared" si="0"/>
        <v>0</v>
      </c>
      <c r="I13" s="23">
        <f t="shared" si="1"/>
        <v>0</v>
      </c>
      <c r="J13" s="24">
        <f t="shared" si="2"/>
        <v>0</v>
      </c>
      <c r="K13" s="1"/>
      <c r="L13" s="1"/>
      <c r="M13" s="1"/>
      <c r="N13" s="1"/>
    </row>
    <row r="14" spans="1:14" ht="15">
      <c r="A14" s="16"/>
      <c r="B14" s="13" t="s">
        <v>6</v>
      </c>
      <c r="C14" s="13"/>
      <c r="D14" s="13"/>
      <c r="E14" s="13"/>
      <c r="F14" s="4"/>
      <c r="G14" s="4"/>
      <c r="H14" s="4"/>
      <c r="I14" s="4">
        <f>SUM(I7:I13)</f>
        <v>0</v>
      </c>
      <c r="J14" s="4">
        <f>SUM(J7:J13)</f>
        <v>0</v>
      </c>
      <c r="K14" s="1"/>
      <c r="L14" s="1"/>
      <c r="M14" s="1"/>
      <c r="N14" s="1"/>
    </row>
    <row r="15" spans="1:14" ht="15">
      <c r="A15" s="11"/>
      <c r="B15" s="2"/>
      <c r="C15" s="2"/>
      <c r="D15" s="2"/>
      <c r="E15" s="2"/>
      <c r="F15" s="3"/>
      <c r="G15" s="2"/>
      <c r="H15" s="2" t="s">
        <v>7</v>
      </c>
      <c r="I15" s="3">
        <f>J14-I14</f>
        <v>0</v>
      </c>
      <c r="J15" s="2"/>
      <c r="K15" s="1"/>
      <c r="L15" s="1"/>
      <c r="M15" s="1"/>
      <c r="N15" s="1"/>
    </row>
    <row r="16" spans="1:14" s="5" customFormat="1" ht="15">
      <c r="A16" s="17"/>
      <c r="B16" s="6" t="s">
        <v>19</v>
      </c>
      <c r="C16" s="6"/>
      <c r="D16" s="6"/>
      <c r="E16" s="6"/>
      <c r="F16" s="7"/>
      <c r="G16" s="6"/>
      <c r="H16" s="6"/>
      <c r="I16" s="7"/>
      <c r="J16" s="6"/>
      <c r="K16" s="8"/>
      <c r="L16" s="8"/>
      <c r="M16" s="8"/>
      <c r="N16" s="8"/>
    </row>
    <row r="17" spans="1:14" ht="15">
      <c r="A17" s="11"/>
      <c r="B17" s="2"/>
      <c r="C17" s="2"/>
      <c r="D17" s="2"/>
      <c r="E17" s="2"/>
      <c r="F17" s="3"/>
      <c r="G17" s="2"/>
      <c r="H17" s="2"/>
      <c r="I17" s="3"/>
      <c r="J17" s="2"/>
      <c r="K17" s="1"/>
      <c r="L17" s="1"/>
      <c r="M17" s="1"/>
      <c r="N17" s="1"/>
    </row>
    <row r="18" spans="1:14" ht="15">
      <c r="A18" s="11"/>
      <c r="B18" s="2"/>
      <c r="C18" s="2"/>
      <c r="D18" s="2"/>
      <c r="E18" s="2" t="s">
        <v>18</v>
      </c>
      <c r="F18" s="3"/>
      <c r="G18" s="2"/>
      <c r="H18" s="2"/>
      <c r="I18" s="3"/>
      <c r="J18" s="2"/>
      <c r="K18" s="1"/>
      <c r="L18" s="1"/>
      <c r="M18" s="1"/>
      <c r="N18" s="1"/>
    </row>
    <row r="19" spans="1:14" ht="15">
      <c r="A19" s="11"/>
      <c r="B19" s="2"/>
      <c r="C19" s="2"/>
      <c r="D19" s="2"/>
      <c r="E19" s="2"/>
      <c r="F19" s="3"/>
      <c r="G19" s="2"/>
      <c r="H19" s="2"/>
      <c r="I19" s="3"/>
      <c r="J19" s="2"/>
      <c r="K19" s="1"/>
      <c r="L19" s="1"/>
      <c r="M19" s="1"/>
      <c r="N19" s="1"/>
    </row>
    <row r="20" spans="1:14" ht="15">
      <c r="A20" s="11"/>
      <c r="B20" s="2"/>
      <c r="C20" s="2"/>
      <c r="D20" s="2"/>
      <c r="E20" s="2"/>
      <c r="F20" s="3"/>
      <c r="G20" s="2"/>
      <c r="H20" s="2"/>
      <c r="I20" s="3"/>
      <c r="J20" s="2"/>
      <c r="K20" s="1"/>
      <c r="L20" s="1"/>
      <c r="M20" s="1"/>
      <c r="N20" s="1"/>
    </row>
    <row r="21" spans="1:14" ht="15">
      <c r="A21" s="11"/>
      <c r="B21" s="2"/>
      <c r="C21" s="2"/>
      <c r="D21" s="2"/>
      <c r="E21" s="2"/>
      <c r="F21" s="3"/>
      <c r="G21" s="2"/>
      <c r="H21" s="2"/>
      <c r="I21" s="3"/>
      <c r="J21" s="2"/>
      <c r="K21" s="1"/>
      <c r="L21" s="1"/>
      <c r="M21" s="1"/>
      <c r="N21" s="1"/>
    </row>
    <row r="22" spans="1:14" ht="15">
      <c r="A22" s="11"/>
      <c r="B22" s="2"/>
      <c r="C22" s="2"/>
      <c r="D22" s="2"/>
      <c r="E22" s="2"/>
      <c r="F22" s="3"/>
      <c r="G22" s="2"/>
      <c r="H22" s="2"/>
      <c r="I22" s="3"/>
      <c r="J22" s="2"/>
      <c r="K22" s="1"/>
      <c r="L22" s="1"/>
      <c r="M22" s="1"/>
      <c r="N22" s="1"/>
    </row>
    <row r="23" spans="1:14" ht="15">
      <c r="A23" s="11"/>
      <c r="B23" s="2"/>
      <c r="C23" s="2"/>
      <c r="D23" s="2"/>
      <c r="E23" s="2"/>
      <c r="F23" s="3"/>
      <c r="G23" s="2"/>
      <c r="H23" s="2"/>
      <c r="I23" s="3"/>
      <c r="J23" s="2"/>
      <c r="K23" s="1"/>
      <c r="L23" s="1"/>
      <c r="M23" s="1"/>
      <c r="N23" s="1"/>
    </row>
    <row r="24" spans="1:14" ht="15">
      <c r="A24" s="11"/>
      <c r="B24" s="2"/>
      <c r="C24" s="2"/>
      <c r="D24" s="2"/>
      <c r="E24" s="2"/>
      <c r="F24" s="3"/>
      <c r="G24" s="2"/>
      <c r="H24" s="2"/>
      <c r="I24" s="3"/>
      <c r="J24" s="2"/>
      <c r="K24" s="1"/>
      <c r="L24" s="1"/>
      <c r="M24" s="1"/>
      <c r="N24" s="1"/>
    </row>
    <row r="25" spans="1:14" ht="15">
      <c r="A25" s="11"/>
      <c r="B25" s="2"/>
      <c r="C25" s="2"/>
      <c r="D25" s="2"/>
      <c r="E25" s="2"/>
      <c r="F25" s="3"/>
      <c r="G25" s="2"/>
      <c r="H25" s="2"/>
      <c r="I25" s="3"/>
      <c r="J25" s="2"/>
      <c r="K25" s="1"/>
      <c r="L25" s="1"/>
      <c r="M25" s="1"/>
      <c r="N25" s="1"/>
    </row>
    <row r="26" spans="1:14" ht="15">
      <c r="A26" s="11"/>
      <c r="B26" s="2"/>
      <c r="C26" s="2"/>
      <c r="D26" s="2"/>
      <c r="E26" s="2"/>
      <c r="F26" s="2"/>
      <c r="G26" s="2"/>
      <c r="H26" s="2"/>
      <c r="I26" s="3"/>
      <c r="J26" s="2"/>
      <c r="K26" s="1"/>
      <c r="L26" s="1"/>
      <c r="M26" s="1"/>
      <c r="N26" s="1"/>
    </row>
    <row r="27" spans="1:14" ht="15">
      <c r="A27" s="11"/>
      <c r="B27" s="2"/>
      <c r="C27" s="2"/>
      <c r="D27" s="2"/>
      <c r="E27" s="2"/>
      <c r="F27" s="2"/>
      <c r="G27" s="2"/>
      <c r="H27" s="2"/>
      <c r="I27" s="2"/>
      <c r="J27" s="2"/>
      <c r="K27" s="1"/>
      <c r="L27" s="1"/>
      <c r="M27" s="1"/>
      <c r="N27" s="1"/>
    </row>
    <row r="28" spans="1:14" ht="15">
      <c r="A28" s="11"/>
      <c r="B28" s="2"/>
      <c r="C28" s="2"/>
      <c r="D28" s="2"/>
      <c r="E28" s="2"/>
      <c r="F28" s="2"/>
      <c r="G28" s="2"/>
      <c r="H28" s="2"/>
      <c r="I28" s="2"/>
      <c r="J28" s="2"/>
      <c r="K28" s="1"/>
      <c r="L28" s="1"/>
      <c r="M28" s="1"/>
      <c r="N28" s="1"/>
    </row>
    <row r="29" spans="1:14" ht="15">
      <c r="A29" s="11"/>
      <c r="B29" s="2"/>
      <c r="C29" s="2"/>
      <c r="D29" s="2"/>
      <c r="E29" s="2"/>
      <c r="F29" s="2"/>
      <c r="G29" s="2"/>
      <c r="H29" s="2"/>
      <c r="I29" s="2"/>
      <c r="J29" s="2"/>
      <c r="K29" s="1"/>
      <c r="L29" s="1"/>
      <c r="M29" s="1"/>
      <c r="N29" s="1"/>
    </row>
    <row r="30" spans="1:14" ht="15">
      <c r="A30" s="1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</sheetData>
  <sheetProtection selectLockedCells="1" selectUnlockedCells="1"/>
  <printOptions/>
  <pageMargins left="0.3798611111111111" right="0.20972222222222223" top="0.5" bottom="0.5097222222222222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D21" sqref="D21"/>
    </sheetView>
  </sheetViews>
  <sheetFormatPr defaultColWidth="9.00390625" defaultRowHeight="12.75"/>
  <cols>
    <col min="2" max="2" width="35.375" style="0" customWidth="1"/>
    <col min="3" max="3" width="9.75390625" style="0" customWidth="1"/>
    <col min="6" max="6" width="9.625" style="0" customWidth="1"/>
    <col min="8" max="8" width="10.25390625" style="0" customWidth="1"/>
    <col min="9" max="9" width="12.75390625" style="0" customWidth="1"/>
    <col min="10" max="10" width="13.50390625" style="0" customWidth="1"/>
  </cols>
  <sheetData>
    <row r="2" ht="12.75">
      <c r="A2" s="14"/>
    </row>
    <row r="3" spans="1:9" ht="12.75">
      <c r="A3" s="14"/>
      <c r="I3" s="9" t="s">
        <v>20</v>
      </c>
    </row>
    <row r="4" spans="1:10" ht="15">
      <c r="A4" s="15"/>
      <c r="B4" s="10" t="s">
        <v>24</v>
      </c>
      <c r="C4" s="10"/>
      <c r="D4" s="1"/>
      <c r="E4" s="1"/>
      <c r="F4" s="1"/>
      <c r="G4" s="1"/>
      <c r="H4" s="1"/>
      <c r="I4" s="1"/>
      <c r="J4" s="1"/>
    </row>
    <row r="5" spans="1:10" ht="15">
      <c r="A5" s="15"/>
      <c r="B5" s="10"/>
      <c r="C5" s="10"/>
      <c r="D5" s="1"/>
      <c r="E5" s="1"/>
      <c r="F5" s="1"/>
      <c r="G5" s="1"/>
      <c r="H5" s="1"/>
      <c r="I5" s="1"/>
      <c r="J5" s="1"/>
    </row>
    <row r="6" spans="1:10" ht="39.75">
      <c r="A6" s="74" t="s">
        <v>0</v>
      </c>
      <c r="B6" s="76" t="s">
        <v>1</v>
      </c>
      <c r="C6" s="77" t="s">
        <v>8</v>
      </c>
      <c r="D6" s="76" t="s">
        <v>2</v>
      </c>
      <c r="E6" s="76" t="s">
        <v>3</v>
      </c>
      <c r="F6" s="77" t="s">
        <v>27</v>
      </c>
      <c r="G6" s="77" t="s">
        <v>4</v>
      </c>
      <c r="H6" s="78" t="s">
        <v>28</v>
      </c>
      <c r="I6" s="35" t="s">
        <v>29</v>
      </c>
      <c r="J6" s="35" t="s">
        <v>30</v>
      </c>
    </row>
    <row r="7" spans="1:10" ht="15">
      <c r="A7" s="12">
        <v>1</v>
      </c>
      <c r="B7" s="25" t="s">
        <v>21</v>
      </c>
      <c r="C7" s="75"/>
      <c r="D7" s="27" t="s">
        <v>5</v>
      </c>
      <c r="E7" s="27">
        <v>2</v>
      </c>
      <c r="F7" s="28"/>
      <c r="G7" s="29"/>
      <c r="H7" s="23">
        <f aca="true" t="shared" si="0" ref="H7:H12">(F7*G7)+F7</f>
        <v>0</v>
      </c>
      <c r="I7" s="23">
        <f aca="true" t="shared" si="1" ref="I7:I12">(E7*F7)</f>
        <v>0</v>
      </c>
      <c r="J7" s="24">
        <f aca="true" t="shared" si="2" ref="J7:J12">(I7*G7)+I7</f>
        <v>0</v>
      </c>
    </row>
    <row r="8" spans="1:10" ht="15">
      <c r="A8" s="12">
        <v>2</v>
      </c>
      <c r="B8" s="26" t="s">
        <v>22</v>
      </c>
      <c r="C8" s="22"/>
      <c r="D8" s="30" t="s">
        <v>5</v>
      </c>
      <c r="E8" s="30">
        <v>2</v>
      </c>
      <c r="F8" s="31"/>
      <c r="G8" s="32"/>
      <c r="H8" s="23">
        <f t="shared" si="0"/>
        <v>0</v>
      </c>
      <c r="I8" s="23">
        <f t="shared" si="1"/>
        <v>0</v>
      </c>
      <c r="J8" s="24">
        <f t="shared" si="2"/>
        <v>0</v>
      </c>
    </row>
    <row r="9" spans="1:10" ht="15">
      <c r="A9" s="12">
        <v>3</v>
      </c>
      <c r="B9" s="26" t="s">
        <v>76</v>
      </c>
      <c r="C9" s="22"/>
      <c r="D9" s="30" t="s">
        <v>5</v>
      </c>
      <c r="E9" s="30">
        <v>2</v>
      </c>
      <c r="F9" s="31"/>
      <c r="G9" s="32"/>
      <c r="H9" s="23">
        <f t="shared" si="0"/>
        <v>0</v>
      </c>
      <c r="I9" s="23">
        <f t="shared" si="1"/>
        <v>0</v>
      </c>
      <c r="J9" s="24">
        <f t="shared" si="2"/>
        <v>0</v>
      </c>
    </row>
    <row r="10" spans="1:10" ht="15">
      <c r="A10" s="12">
        <v>4</v>
      </c>
      <c r="B10" s="26" t="s">
        <v>77</v>
      </c>
      <c r="C10" s="22"/>
      <c r="D10" s="30" t="s">
        <v>5</v>
      </c>
      <c r="E10" s="30">
        <v>2</v>
      </c>
      <c r="F10" s="31"/>
      <c r="G10" s="32"/>
      <c r="H10" s="23">
        <f t="shared" si="0"/>
        <v>0</v>
      </c>
      <c r="I10" s="23">
        <f t="shared" si="1"/>
        <v>0</v>
      </c>
      <c r="J10" s="24">
        <f t="shared" si="2"/>
        <v>0</v>
      </c>
    </row>
    <row r="11" spans="1:10" ht="15">
      <c r="A11" s="12">
        <v>5</v>
      </c>
      <c r="B11" s="26" t="s">
        <v>78</v>
      </c>
      <c r="C11" s="22"/>
      <c r="D11" s="30" t="s">
        <v>5</v>
      </c>
      <c r="E11" s="30">
        <v>2</v>
      </c>
      <c r="F11" s="31"/>
      <c r="G11" s="32"/>
      <c r="H11" s="23">
        <f t="shared" si="0"/>
        <v>0</v>
      </c>
      <c r="I11" s="23">
        <f t="shared" si="1"/>
        <v>0</v>
      </c>
      <c r="J11" s="24">
        <f t="shared" si="2"/>
        <v>0</v>
      </c>
    </row>
    <row r="12" spans="1:10" ht="15">
      <c r="A12" s="12">
        <v>6</v>
      </c>
      <c r="B12" s="26" t="s">
        <v>23</v>
      </c>
      <c r="C12" s="22"/>
      <c r="D12" s="33" t="s">
        <v>26</v>
      </c>
      <c r="E12" s="30">
        <v>2</v>
      </c>
      <c r="F12" s="31"/>
      <c r="G12" s="32"/>
      <c r="H12" s="23">
        <f t="shared" si="0"/>
        <v>0</v>
      </c>
      <c r="I12" s="23">
        <f t="shared" si="1"/>
        <v>0</v>
      </c>
      <c r="J12" s="24">
        <f t="shared" si="2"/>
        <v>0</v>
      </c>
    </row>
    <row r="13" spans="1:10" ht="15">
      <c r="A13" s="16"/>
      <c r="B13" s="13" t="s">
        <v>6</v>
      </c>
      <c r="C13" s="13"/>
      <c r="D13" s="13"/>
      <c r="E13" s="13"/>
      <c r="F13" s="4"/>
      <c r="G13" s="4"/>
      <c r="H13" s="4"/>
      <c r="I13" s="4">
        <f>SUM(I7:I12)</f>
        <v>0</v>
      </c>
      <c r="J13" s="4">
        <f>SUM(J7:J12)</f>
        <v>0</v>
      </c>
    </row>
    <row r="14" spans="1:10" ht="15">
      <c r="A14" s="11"/>
      <c r="B14" s="2"/>
      <c r="C14" s="2"/>
      <c r="D14" s="2"/>
      <c r="E14" s="2"/>
      <c r="F14" s="3"/>
      <c r="G14" s="2"/>
      <c r="H14" s="2" t="s">
        <v>7</v>
      </c>
      <c r="I14" s="3">
        <f>J13-I13</f>
        <v>0</v>
      </c>
      <c r="J14" s="2"/>
    </row>
    <row r="15" spans="1:10" ht="15">
      <c r="A15" s="17"/>
      <c r="B15" s="6" t="s">
        <v>25</v>
      </c>
      <c r="C15" s="6"/>
      <c r="D15" s="6"/>
      <c r="E15" s="6"/>
      <c r="F15" s="7"/>
      <c r="G15" s="6"/>
      <c r="H15" s="6"/>
      <c r="I15" s="7"/>
      <c r="J15" s="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9"/>
  <sheetViews>
    <sheetView workbookViewId="0" topLeftCell="A1">
      <selection activeCell="C26" sqref="C26"/>
    </sheetView>
  </sheetViews>
  <sheetFormatPr defaultColWidth="9.00390625" defaultRowHeight="12.75"/>
  <cols>
    <col min="2" max="2" width="32.75390625" style="0" customWidth="1"/>
    <col min="3" max="3" width="9.75390625" style="0" customWidth="1"/>
    <col min="4" max="4" width="10.50390625" style="0" customWidth="1"/>
    <col min="6" max="6" width="10.25390625" style="0" customWidth="1"/>
    <col min="8" max="8" width="10.125" style="0" customWidth="1"/>
    <col min="9" max="9" width="12.875" style="0" customWidth="1"/>
    <col min="10" max="10" width="13.125" style="0" customWidth="1"/>
  </cols>
  <sheetData>
    <row r="2" spans="1:9" ht="12.75">
      <c r="A2" s="14"/>
      <c r="I2" s="9" t="s">
        <v>31</v>
      </c>
    </row>
    <row r="3" spans="1:10" ht="15">
      <c r="A3" s="15"/>
      <c r="B3" s="10" t="s">
        <v>33</v>
      </c>
      <c r="C3" s="10"/>
      <c r="D3" s="1"/>
      <c r="E3" s="1"/>
      <c r="F3" s="1"/>
      <c r="G3" s="1"/>
      <c r="H3" s="1"/>
      <c r="I3" s="1"/>
      <c r="J3" s="1"/>
    </row>
    <row r="4" spans="1:10" ht="15">
      <c r="A4" s="15"/>
      <c r="B4" s="10"/>
      <c r="C4" s="10"/>
      <c r="D4" s="1"/>
      <c r="E4" s="1"/>
      <c r="F4" s="1"/>
      <c r="G4" s="1"/>
      <c r="H4" s="1"/>
      <c r="I4" s="1"/>
      <c r="J4" s="1"/>
    </row>
    <row r="5" spans="1:10" ht="39">
      <c r="A5" s="34" t="s">
        <v>0</v>
      </c>
      <c r="B5" s="34" t="s">
        <v>1</v>
      </c>
      <c r="C5" s="35" t="s">
        <v>8</v>
      </c>
      <c r="D5" s="34" t="s">
        <v>2</v>
      </c>
      <c r="E5" s="34" t="s">
        <v>3</v>
      </c>
      <c r="F5" s="35" t="s">
        <v>27</v>
      </c>
      <c r="G5" s="35" t="s">
        <v>4</v>
      </c>
      <c r="H5" s="35" t="s">
        <v>28</v>
      </c>
      <c r="I5" s="35" t="s">
        <v>29</v>
      </c>
      <c r="J5" s="35" t="s">
        <v>30</v>
      </c>
    </row>
    <row r="6" spans="1:10" ht="41.25" customHeight="1">
      <c r="A6" s="40">
        <v>1</v>
      </c>
      <c r="B6" s="41" t="s">
        <v>32</v>
      </c>
      <c r="C6" s="22"/>
      <c r="D6" s="30" t="s">
        <v>26</v>
      </c>
      <c r="E6" s="30">
        <v>4</v>
      </c>
      <c r="F6" s="31"/>
      <c r="G6" s="32"/>
      <c r="H6" s="31">
        <f>SUM(F6*1.08)</f>
        <v>0</v>
      </c>
      <c r="I6" s="38">
        <f>(E6*F6)</f>
        <v>0</v>
      </c>
      <c r="J6" s="39">
        <f>(I6*G6)+I6</f>
        <v>0</v>
      </c>
    </row>
    <row r="7" spans="1:10" ht="15">
      <c r="A7" s="16"/>
      <c r="B7" s="13" t="s">
        <v>6</v>
      </c>
      <c r="C7" s="13"/>
      <c r="D7" s="13"/>
      <c r="E7" s="13"/>
      <c r="F7" s="4"/>
      <c r="G7" s="4"/>
      <c r="H7" s="4"/>
      <c r="I7" s="4">
        <f>SUM(I6:I6)</f>
        <v>0</v>
      </c>
      <c r="J7" s="4">
        <f>SUM(J6:J6)</f>
        <v>0</v>
      </c>
    </row>
    <row r="8" spans="1:10" ht="15">
      <c r="A8" s="11"/>
      <c r="B8" s="2"/>
      <c r="C8" s="2"/>
      <c r="D8" s="2"/>
      <c r="E8" s="2"/>
      <c r="F8" s="3"/>
      <c r="G8" s="2"/>
      <c r="H8" s="2" t="s">
        <v>7</v>
      </c>
      <c r="I8" s="3">
        <f>J7-I7</f>
        <v>0</v>
      </c>
      <c r="J8" s="2"/>
    </row>
    <row r="9" spans="1:10" ht="15">
      <c r="A9" s="17"/>
      <c r="B9" s="6" t="s">
        <v>34</v>
      </c>
      <c r="C9" s="6"/>
      <c r="D9" s="6"/>
      <c r="E9" s="6"/>
      <c r="F9" s="7"/>
      <c r="G9" s="6"/>
      <c r="H9" s="6"/>
      <c r="I9" s="7"/>
      <c r="J9" s="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1"/>
  <sheetViews>
    <sheetView workbookViewId="0" topLeftCell="A1">
      <selection activeCell="D22" sqref="D22"/>
    </sheetView>
  </sheetViews>
  <sheetFormatPr defaultColWidth="9.00390625" defaultRowHeight="12.75"/>
  <cols>
    <col min="2" max="2" width="30.625" style="0" customWidth="1"/>
    <col min="3" max="3" width="10.00390625" style="0" customWidth="1"/>
    <col min="9" max="10" width="10.875" style="0" customWidth="1"/>
  </cols>
  <sheetData>
    <row r="2" spans="1:9" ht="12.75">
      <c r="A2" s="14"/>
      <c r="I2" s="9" t="s">
        <v>35</v>
      </c>
    </row>
    <row r="3" spans="1:10" ht="15">
      <c r="A3" s="15"/>
      <c r="B3" s="10" t="s">
        <v>36</v>
      </c>
      <c r="C3" s="10"/>
      <c r="D3" s="1"/>
      <c r="E3" s="1"/>
      <c r="F3" s="1"/>
      <c r="G3" s="1"/>
      <c r="H3" s="1"/>
      <c r="I3" s="1"/>
      <c r="J3" s="1"/>
    </row>
    <row r="4" spans="1:10" ht="15">
      <c r="A4" s="15"/>
      <c r="B4" s="10"/>
      <c r="C4" s="10"/>
      <c r="D4" s="1"/>
      <c r="E4" s="1"/>
      <c r="F4" s="1"/>
      <c r="G4" s="1"/>
      <c r="H4" s="1"/>
      <c r="I4" s="1"/>
      <c r="J4" s="1"/>
    </row>
    <row r="5" spans="1:10" ht="39">
      <c r="A5" s="34" t="s">
        <v>0</v>
      </c>
      <c r="B5" s="34" t="s">
        <v>1</v>
      </c>
      <c r="C5" s="35" t="s">
        <v>8</v>
      </c>
      <c r="D5" s="34" t="s">
        <v>2</v>
      </c>
      <c r="E5" s="34" t="s">
        <v>3</v>
      </c>
      <c r="F5" s="35" t="s">
        <v>27</v>
      </c>
      <c r="G5" s="35" t="s">
        <v>4</v>
      </c>
      <c r="H5" s="35" t="s">
        <v>28</v>
      </c>
      <c r="I5" s="35" t="s">
        <v>29</v>
      </c>
      <c r="J5" s="35" t="s">
        <v>30</v>
      </c>
    </row>
    <row r="6" spans="1:10" ht="45" customHeight="1">
      <c r="A6" s="40">
        <v>1</v>
      </c>
      <c r="B6" s="47" t="s">
        <v>37</v>
      </c>
      <c r="C6" s="42"/>
      <c r="D6" s="30" t="s">
        <v>5</v>
      </c>
      <c r="E6" s="30">
        <v>10</v>
      </c>
      <c r="F6" s="31"/>
      <c r="G6" s="32"/>
      <c r="H6" s="31">
        <f>SUM(F6*1.08)</f>
        <v>0</v>
      </c>
      <c r="I6" s="36">
        <f>(E6*F6)</f>
        <v>0</v>
      </c>
      <c r="J6" s="37">
        <f>(I6*G6)+I6</f>
        <v>0</v>
      </c>
    </row>
    <row r="7" spans="1:10" ht="29.25" customHeight="1">
      <c r="A7" s="40">
        <v>2</v>
      </c>
      <c r="B7" s="47" t="s">
        <v>38</v>
      </c>
      <c r="C7" s="42"/>
      <c r="D7" s="30" t="s">
        <v>5</v>
      </c>
      <c r="E7" s="30">
        <v>5</v>
      </c>
      <c r="F7" s="31"/>
      <c r="G7" s="32"/>
      <c r="H7" s="31">
        <f>SUM(F7*1.08)</f>
        <v>0</v>
      </c>
      <c r="I7" s="36">
        <f>(E7*F7)</f>
        <v>0</v>
      </c>
      <c r="J7" s="37">
        <f>(I7*G7)+I7</f>
        <v>0</v>
      </c>
    </row>
    <row r="8" spans="1:10" ht="32.25" customHeight="1">
      <c r="A8" s="40">
        <v>3</v>
      </c>
      <c r="B8" s="48" t="s">
        <v>39</v>
      </c>
      <c r="C8" s="43"/>
      <c r="D8" s="44" t="s">
        <v>5</v>
      </c>
      <c r="E8" s="44">
        <v>5</v>
      </c>
      <c r="F8" s="45"/>
      <c r="G8" s="46"/>
      <c r="H8" s="45">
        <f>SUM(F8*1.08)</f>
        <v>0</v>
      </c>
      <c r="I8" s="36">
        <f>(E8*F8)</f>
        <v>0</v>
      </c>
      <c r="J8" s="37">
        <f>(I8*G8)+I8</f>
        <v>0</v>
      </c>
    </row>
    <row r="9" spans="1:10" ht="15">
      <c r="A9" s="16"/>
      <c r="B9" s="13" t="s">
        <v>6</v>
      </c>
      <c r="C9" s="13"/>
      <c r="D9" s="13"/>
      <c r="E9" s="13"/>
      <c r="F9" s="4"/>
      <c r="G9" s="4"/>
      <c r="H9" s="4"/>
      <c r="I9" s="4">
        <f>SUM(I6:I8)</f>
        <v>0</v>
      </c>
      <c r="J9" s="4">
        <f>SUM(J6:J8)</f>
        <v>0</v>
      </c>
    </row>
    <row r="10" spans="1:10" ht="15">
      <c r="A10" s="11"/>
      <c r="B10" s="2"/>
      <c r="C10" s="2"/>
      <c r="D10" s="2"/>
      <c r="E10" s="2"/>
      <c r="F10" s="3"/>
      <c r="G10" s="2"/>
      <c r="H10" s="2" t="s">
        <v>7</v>
      </c>
      <c r="I10" s="3">
        <f>J9-I9</f>
        <v>0</v>
      </c>
      <c r="J10" s="2"/>
    </row>
    <row r="11" spans="1:10" ht="15">
      <c r="A11" s="49" t="s">
        <v>40</v>
      </c>
      <c r="B11" s="6"/>
      <c r="C11" s="6"/>
      <c r="D11" s="6"/>
      <c r="E11" s="6"/>
      <c r="F11" s="7"/>
      <c r="G11" s="6"/>
      <c r="H11" s="6"/>
      <c r="I11" s="7"/>
      <c r="J11" s="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1"/>
  <sheetViews>
    <sheetView workbookViewId="0" topLeftCell="A1">
      <selection activeCell="E21" sqref="E21"/>
    </sheetView>
  </sheetViews>
  <sheetFormatPr defaultColWidth="9.00390625" defaultRowHeight="12.75"/>
  <cols>
    <col min="2" max="2" width="34.125" style="0" customWidth="1"/>
    <col min="3" max="3" width="17.625" style="0" customWidth="1"/>
    <col min="7" max="7" width="6.875" style="0" customWidth="1"/>
    <col min="8" max="8" width="10.50390625" style="0" customWidth="1"/>
    <col min="9" max="9" width="10.625" style="0" customWidth="1"/>
    <col min="10" max="10" width="11.00390625" style="0" customWidth="1"/>
  </cols>
  <sheetData>
    <row r="2" spans="1:9" ht="12.75">
      <c r="A2" s="14"/>
      <c r="I2" s="9" t="s">
        <v>42</v>
      </c>
    </row>
    <row r="3" spans="1:10" ht="15">
      <c r="A3" s="15"/>
      <c r="B3" s="10" t="s">
        <v>41</v>
      </c>
      <c r="C3" s="10"/>
      <c r="D3" s="1"/>
      <c r="E3" s="1"/>
      <c r="F3" s="1"/>
      <c r="G3" s="1"/>
      <c r="H3" s="1"/>
      <c r="I3" s="1"/>
      <c r="J3" s="1"/>
    </row>
    <row r="4" spans="1:10" ht="15">
      <c r="A4" s="15"/>
      <c r="B4" s="10"/>
      <c r="C4" s="10"/>
      <c r="D4" s="1"/>
      <c r="E4" s="1"/>
      <c r="F4" s="1"/>
      <c r="G4" s="1"/>
      <c r="H4" s="1"/>
      <c r="I4" s="1"/>
      <c r="J4" s="1"/>
    </row>
    <row r="5" spans="1:10" ht="39">
      <c r="A5" s="50" t="s">
        <v>0</v>
      </c>
      <c r="B5" s="50" t="s">
        <v>1</v>
      </c>
      <c r="C5" s="51" t="s">
        <v>8</v>
      </c>
      <c r="D5" s="50" t="s">
        <v>2</v>
      </c>
      <c r="E5" s="50" t="s">
        <v>3</v>
      </c>
      <c r="F5" s="51" t="s">
        <v>27</v>
      </c>
      <c r="G5" s="51" t="s">
        <v>4</v>
      </c>
      <c r="H5" s="51" t="s">
        <v>28</v>
      </c>
      <c r="I5" s="51" t="s">
        <v>29</v>
      </c>
      <c r="J5" s="51" t="s">
        <v>30</v>
      </c>
    </row>
    <row r="6" spans="1:10" ht="31.5">
      <c r="A6" s="12">
        <v>1</v>
      </c>
      <c r="B6" s="26" t="s">
        <v>43</v>
      </c>
      <c r="C6" s="22"/>
      <c r="D6" s="19" t="s">
        <v>5</v>
      </c>
      <c r="E6" s="30">
        <v>2</v>
      </c>
      <c r="F6" s="31"/>
      <c r="G6" s="32"/>
      <c r="H6" s="31">
        <f>SUM(F6*1.08)</f>
        <v>0</v>
      </c>
      <c r="I6" s="36">
        <f>(E6*F6)</f>
        <v>0</v>
      </c>
      <c r="J6" s="37">
        <f>(I6*G6)+I6</f>
        <v>0</v>
      </c>
    </row>
    <row r="7" spans="1:10" ht="31.5">
      <c r="A7" s="12">
        <v>2</v>
      </c>
      <c r="B7" s="26" t="s">
        <v>44</v>
      </c>
      <c r="C7" s="22"/>
      <c r="D7" s="19" t="s">
        <v>5</v>
      </c>
      <c r="E7" s="30">
        <v>2</v>
      </c>
      <c r="F7" s="31"/>
      <c r="G7" s="32"/>
      <c r="H7" s="31">
        <f>SUM(F7*1.08)</f>
        <v>0</v>
      </c>
      <c r="I7" s="36">
        <f>(E7*F7)</f>
        <v>0</v>
      </c>
      <c r="J7" s="37">
        <f>(I7*G7)+I7</f>
        <v>0</v>
      </c>
    </row>
    <row r="8" spans="1:10" ht="15">
      <c r="A8" s="16"/>
      <c r="B8" s="13" t="s">
        <v>6</v>
      </c>
      <c r="C8" s="13"/>
      <c r="D8" s="13"/>
      <c r="E8" s="13"/>
      <c r="F8" s="4"/>
      <c r="G8" s="4"/>
      <c r="H8" s="4"/>
      <c r="I8" s="4">
        <f>SUM(I6:I7)</f>
        <v>0</v>
      </c>
      <c r="J8" s="4">
        <f>SUM(J6:J7)</f>
        <v>0</v>
      </c>
    </row>
    <row r="9" spans="1:10" ht="15">
      <c r="A9" s="11"/>
      <c r="B9" s="2"/>
      <c r="C9" s="2"/>
      <c r="D9" s="2"/>
      <c r="E9" s="2"/>
      <c r="F9" s="3"/>
      <c r="G9" s="2"/>
      <c r="H9" s="2" t="s">
        <v>7</v>
      </c>
      <c r="I9" s="3">
        <f>J8-I8</f>
        <v>0</v>
      </c>
      <c r="J9" s="2"/>
    </row>
    <row r="10" spans="1:10" s="1" customFormat="1" ht="15">
      <c r="A10" s="6" t="s">
        <v>46</v>
      </c>
      <c r="C10" s="6"/>
      <c r="D10" s="6"/>
      <c r="E10" s="6"/>
      <c r="F10" s="7"/>
      <c r="G10" s="6"/>
      <c r="H10" s="6"/>
      <c r="I10" s="7"/>
      <c r="J10" s="6"/>
    </row>
    <row r="11" s="1" customFormat="1" ht="15">
      <c r="A11" s="1" t="s">
        <v>45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9"/>
  <sheetViews>
    <sheetView workbookViewId="0" topLeftCell="A1">
      <selection activeCell="E17" sqref="E17"/>
    </sheetView>
  </sheetViews>
  <sheetFormatPr defaultColWidth="9.00390625" defaultRowHeight="12.75"/>
  <cols>
    <col min="1" max="1" width="4.875" style="0" customWidth="1"/>
    <col min="2" max="2" width="46.75390625" style="0" customWidth="1"/>
    <col min="3" max="3" width="10.50390625" style="0" customWidth="1"/>
  </cols>
  <sheetData>
    <row r="2" spans="1:8" ht="12.75">
      <c r="A2" s="14"/>
      <c r="H2" s="9" t="s">
        <v>47</v>
      </c>
    </row>
    <row r="3" spans="1:10" ht="15">
      <c r="A3" s="15"/>
      <c r="B3" s="10" t="s">
        <v>48</v>
      </c>
      <c r="C3" s="10"/>
      <c r="D3" s="1"/>
      <c r="E3" s="1"/>
      <c r="F3" s="1"/>
      <c r="G3" s="1"/>
      <c r="H3" s="1"/>
      <c r="I3" s="1"/>
      <c r="J3" s="1"/>
    </row>
    <row r="4" spans="1:10" ht="15">
      <c r="A4" s="15"/>
      <c r="B4" s="10"/>
      <c r="C4" s="10"/>
      <c r="D4" s="1"/>
      <c r="E4" s="1"/>
      <c r="F4" s="1"/>
      <c r="G4" s="1"/>
      <c r="H4" s="1"/>
      <c r="I4" s="1"/>
      <c r="J4" s="1"/>
    </row>
    <row r="5" spans="1:10" ht="39">
      <c r="A5" s="34" t="s">
        <v>0</v>
      </c>
      <c r="B5" s="34" t="s">
        <v>1</v>
      </c>
      <c r="C5" s="35" t="s">
        <v>8</v>
      </c>
      <c r="D5" s="34" t="s">
        <v>2</v>
      </c>
      <c r="E5" s="34" t="s">
        <v>3</v>
      </c>
      <c r="F5" s="35" t="s">
        <v>27</v>
      </c>
      <c r="G5" s="35" t="s">
        <v>4</v>
      </c>
      <c r="H5" s="35" t="s">
        <v>28</v>
      </c>
      <c r="I5" s="35" t="s">
        <v>29</v>
      </c>
      <c r="J5" s="35" t="s">
        <v>30</v>
      </c>
    </row>
    <row r="6" spans="1:10" ht="39" customHeight="1">
      <c r="A6" s="12">
        <v>1</v>
      </c>
      <c r="B6" s="18" t="s">
        <v>49</v>
      </c>
      <c r="C6" s="22"/>
      <c r="D6" s="30" t="s">
        <v>5</v>
      </c>
      <c r="E6" s="30">
        <v>2</v>
      </c>
      <c r="F6" s="52"/>
      <c r="G6" s="32"/>
      <c r="H6" s="31">
        <f>SUM(F6*1.08)</f>
        <v>0</v>
      </c>
      <c r="I6" s="36">
        <f>(E6*F6)</f>
        <v>0</v>
      </c>
      <c r="J6" s="37">
        <f>(I6*G6)+I6</f>
        <v>0</v>
      </c>
    </row>
    <row r="7" spans="1:10" ht="15">
      <c r="A7" s="16"/>
      <c r="B7" s="13" t="s">
        <v>6</v>
      </c>
      <c r="C7" s="13"/>
      <c r="D7" s="13"/>
      <c r="E7" s="13"/>
      <c r="F7" s="4"/>
      <c r="G7" s="4"/>
      <c r="H7" s="4"/>
      <c r="I7" s="4">
        <f>SUM(I6:I6)</f>
        <v>0</v>
      </c>
      <c r="J7" s="4">
        <f>SUM(J6:J6)</f>
        <v>0</v>
      </c>
    </row>
    <row r="8" spans="1:10" ht="15">
      <c r="A8" s="11"/>
      <c r="B8" s="2"/>
      <c r="C8" s="2"/>
      <c r="D8" s="2"/>
      <c r="E8" s="2"/>
      <c r="F8" s="3"/>
      <c r="G8" s="2"/>
      <c r="H8" s="2" t="s">
        <v>7</v>
      </c>
      <c r="I8" s="3">
        <f>J7-I7</f>
        <v>0</v>
      </c>
      <c r="J8" s="2"/>
    </row>
    <row r="9" spans="1:10" ht="15">
      <c r="A9" s="17"/>
      <c r="B9" s="6"/>
      <c r="C9" s="6"/>
      <c r="D9" s="6"/>
      <c r="E9" s="6"/>
      <c r="F9" s="7"/>
      <c r="G9" s="6"/>
      <c r="H9" s="6"/>
      <c r="I9" s="7"/>
      <c r="J9" s="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E22" sqref="E22"/>
    </sheetView>
  </sheetViews>
  <sheetFormatPr defaultColWidth="9.00390625" defaultRowHeight="12.75"/>
  <cols>
    <col min="1" max="1" width="7.50390625" style="0" customWidth="1"/>
    <col min="2" max="2" width="38.50390625" style="0" customWidth="1"/>
    <col min="3" max="3" width="10.25390625" style="0" customWidth="1"/>
    <col min="9" max="9" width="12.125" style="0" customWidth="1"/>
    <col min="10" max="10" width="12.875" style="0" customWidth="1"/>
  </cols>
  <sheetData>
    <row r="2" spans="1:9" ht="12.75">
      <c r="A2" s="14"/>
      <c r="I2" s="9" t="s">
        <v>50</v>
      </c>
    </row>
    <row r="3" spans="1:10" ht="15">
      <c r="A3" s="15"/>
      <c r="B3" s="10" t="s">
        <v>59</v>
      </c>
      <c r="C3" s="10"/>
      <c r="D3" s="1"/>
      <c r="E3" s="1"/>
      <c r="F3" s="1"/>
      <c r="G3" s="1"/>
      <c r="H3" s="1"/>
      <c r="I3" s="1"/>
      <c r="J3" s="1"/>
    </row>
    <row r="4" spans="1:10" ht="15">
      <c r="A4" s="15"/>
      <c r="B4" s="10"/>
      <c r="C4" s="10"/>
      <c r="D4" s="1"/>
      <c r="E4" s="1"/>
      <c r="F4" s="1"/>
      <c r="G4" s="1"/>
      <c r="H4" s="1"/>
      <c r="I4" s="1"/>
      <c r="J4" s="1"/>
    </row>
    <row r="5" spans="1:10" ht="39.75" thickBot="1">
      <c r="A5" s="34" t="s">
        <v>0</v>
      </c>
      <c r="B5" s="34" t="s">
        <v>1</v>
      </c>
      <c r="C5" s="35" t="s">
        <v>8</v>
      </c>
      <c r="D5" s="34" t="s">
        <v>2</v>
      </c>
      <c r="E5" s="34" t="s">
        <v>3</v>
      </c>
      <c r="F5" s="35" t="s">
        <v>27</v>
      </c>
      <c r="G5" s="35" t="s">
        <v>4</v>
      </c>
      <c r="H5" s="35" t="s">
        <v>28</v>
      </c>
      <c r="I5" s="35" t="s">
        <v>29</v>
      </c>
      <c r="J5" s="35" t="s">
        <v>30</v>
      </c>
    </row>
    <row r="6" spans="1:10" ht="20.25">
      <c r="A6" s="12">
        <v>1</v>
      </c>
      <c r="B6" s="56" t="s">
        <v>51</v>
      </c>
      <c r="C6" s="22"/>
      <c r="D6" s="53" t="s">
        <v>5</v>
      </c>
      <c r="E6" s="53">
        <v>50</v>
      </c>
      <c r="F6" s="54"/>
      <c r="G6" s="55"/>
      <c r="H6" s="54">
        <f aca="true" t="shared" si="0" ref="H6:H11">SUM(F6*1.08)</f>
        <v>0</v>
      </c>
      <c r="I6" s="23">
        <f aca="true" t="shared" si="1" ref="I6:I11">(E6*F6)</f>
        <v>0</v>
      </c>
      <c r="J6" s="24">
        <f aca="true" t="shared" si="2" ref="J6:J11">(I6*G6)+I6</f>
        <v>0</v>
      </c>
    </row>
    <row r="7" spans="1:10" ht="20.25">
      <c r="A7" s="12">
        <v>2</v>
      </c>
      <c r="B7" s="48" t="s">
        <v>56</v>
      </c>
      <c r="C7" s="22"/>
      <c r="D7" s="44" t="s">
        <v>5</v>
      </c>
      <c r="E7" s="44">
        <v>50</v>
      </c>
      <c r="F7" s="45"/>
      <c r="G7" s="46"/>
      <c r="H7" s="45">
        <f t="shared" si="0"/>
        <v>0</v>
      </c>
      <c r="I7" s="23">
        <f t="shared" si="1"/>
        <v>0</v>
      </c>
      <c r="J7" s="24">
        <f t="shared" si="2"/>
        <v>0</v>
      </c>
    </row>
    <row r="8" spans="1:10" ht="20.25">
      <c r="A8" s="12">
        <v>3</v>
      </c>
      <c r="B8" s="48" t="s">
        <v>52</v>
      </c>
      <c r="C8" s="22"/>
      <c r="D8" s="44" t="s">
        <v>5</v>
      </c>
      <c r="E8" s="44">
        <v>50</v>
      </c>
      <c r="F8" s="45"/>
      <c r="G8" s="46"/>
      <c r="H8" s="45">
        <f t="shared" si="0"/>
        <v>0</v>
      </c>
      <c r="I8" s="23">
        <f t="shared" si="1"/>
        <v>0</v>
      </c>
      <c r="J8" s="24">
        <f t="shared" si="2"/>
        <v>0</v>
      </c>
    </row>
    <row r="9" spans="1:10" ht="15">
      <c r="A9" s="12">
        <v>4</v>
      </c>
      <c r="B9" s="48" t="s">
        <v>53</v>
      </c>
      <c r="C9" s="22"/>
      <c r="D9" s="44" t="s">
        <v>5</v>
      </c>
      <c r="E9" s="44">
        <v>50</v>
      </c>
      <c r="F9" s="45"/>
      <c r="G9" s="46"/>
      <c r="H9" s="45">
        <f t="shared" si="0"/>
        <v>0</v>
      </c>
      <c r="I9" s="23">
        <f t="shared" si="1"/>
        <v>0</v>
      </c>
      <c r="J9" s="24">
        <f t="shared" si="2"/>
        <v>0</v>
      </c>
    </row>
    <row r="10" spans="1:10" ht="15">
      <c r="A10" s="12">
        <v>5</v>
      </c>
      <c r="B10" s="48" t="s">
        <v>54</v>
      </c>
      <c r="C10" s="22"/>
      <c r="D10" s="44" t="s">
        <v>5</v>
      </c>
      <c r="E10" s="44">
        <v>50</v>
      </c>
      <c r="F10" s="45"/>
      <c r="G10" s="46"/>
      <c r="H10" s="45">
        <f t="shared" si="0"/>
        <v>0</v>
      </c>
      <c r="I10" s="23">
        <f t="shared" si="1"/>
        <v>0</v>
      </c>
      <c r="J10" s="24">
        <f t="shared" si="2"/>
        <v>0</v>
      </c>
    </row>
    <row r="11" spans="1:10" ht="15">
      <c r="A11" s="12">
        <v>6</v>
      </c>
      <c r="B11" s="48" t="s">
        <v>55</v>
      </c>
      <c r="C11" s="22"/>
      <c r="D11" s="44" t="s">
        <v>5</v>
      </c>
      <c r="E11" s="44">
        <v>50</v>
      </c>
      <c r="F11" s="45"/>
      <c r="G11" s="46"/>
      <c r="H11" s="45">
        <f t="shared" si="0"/>
        <v>0</v>
      </c>
      <c r="I11" s="23">
        <f t="shared" si="1"/>
        <v>0</v>
      </c>
      <c r="J11" s="24">
        <f t="shared" si="2"/>
        <v>0</v>
      </c>
    </row>
    <row r="12" spans="1:10" ht="15">
      <c r="A12" s="16"/>
      <c r="B12" s="13" t="s">
        <v>6</v>
      </c>
      <c r="C12" s="13"/>
      <c r="D12" s="13"/>
      <c r="E12" s="13"/>
      <c r="F12" s="4"/>
      <c r="G12" s="4"/>
      <c r="H12" s="4"/>
      <c r="I12" s="4">
        <f>SUM(I6:I11)</f>
        <v>0</v>
      </c>
      <c r="J12" s="4">
        <f>SUM(J6:J11)</f>
        <v>0</v>
      </c>
    </row>
    <row r="13" spans="1:10" ht="15">
      <c r="A13" s="11"/>
      <c r="B13" s="2"/>
      <c r="C13" s="2"/>
      <c r="D13" s="2"/>
      <c r="E13" s="2"/>
      <c r="F13" s="3"/>
      <c r="G13" s="2"/>
      <c r="H13" s="57" t="s">
        <v>60</v>
      </c>
      <c r="I13" s="58">
        <f>J12-I12</f>
        <v>0</v>
      </c>
      <c r="J13" s="2"/>
    </row>
    <row r="14" spans="1:10" s="1" customFormat="1" ht="15">
      <c r="A14" s="6" t="s">
        <v>58</v>
      </c>
      <c r="C14" s="6"/>
      <c r="D14" s="6"/>
      <c r="E14" s="6"/>
      <c r="F14" s="7"/>
      <c r="G14" s="6"/>
      <c r="H14" s="6"/>
      <c r="I14" s="7"/>
      <c r="J14" s="6"/>
    </row>
    <row r="15" s="1" customFormat="1" ht="15">
      <c r="A15" s="1" t="s">
        <v>57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F21" sqref="F21"/>
    </sheetView>
  </sheetViews>
  <sheetFormatPr defaultColWidth="9.00390625" defaultRowHeight="12.75"/>
  <cols>
    <col min="2" max="2" width="36.875" style="0" customWidth="1"/>
    <col min="3" max="3" width="9.75390625" style="0" customWidth="1"/>
    <col min="7" max="7" width="7.375" style="0" customWidth="1"/>
    <col min="8" max="8" width="10.625" style="0" customWidth="1"/>
    <col min="9" max="9" width="10.50390625" style="0" customWidth="1"/>
    <col min="10" max="10" width="12.75390625" style="0" customWidth="1"/>
  </cols>
  <sheetData>
    <row r="2" spans="1:9" ht="12.75">
      <c r="A2" s="14"/>
      <c r="I2" s="9" t="s">
        <v>61</v>
      </c>
    </row>
    <row r="3" spans="1:10" ht="15">
      <c r="A3" s="15"/>
      <c r="B3" s="10" t="s">
        <v>75</v>
      </c>
      <c r="C3" s="10"/>
      <c r="D3" s="1"/>
      <c r="E3" s="1"/>
      <c r="F3" s="1"/>
      <c r="G3" s="1"/>
      <c r="H3" s="1"/>
      <c r="I3" s="1"/>
      <c r="J3" s="1"/>
    </row>
    <row r="4" spans="1:10" ht="15">
      <c r="A4" s="15"/>
      <c r="B4" s="10"/>
      <c r="C4" s="10"/>
      <c r="D4" s="1"/>
      <c r="E4" s="1"/>
      <c r="F4" s="1"/>
      <c r="G4" s="1"/>
      <c r="H4" s="1"/>
      <c r="I4" s="1"/>
      <c r="J4" s="1"/>
    </row>
    <row r="5" spans="1:10" ht="39">
      <c r="A5" s="59" t="s">
        <v>0</v>
      </c>
      <c r="B5" s="61" t="s">
        <v>1</v>
      </c>
      <c r="C5" s="62" t="s">
        <v>8</v>
      </c>
      <c r="D5" s="61" t="s">
        <v>2</v>
      </c>
      <c r="E5" s="61" t="s">
        <v>3</v>
      </c>
      <c r="F5" s="62" t="s">
        <v>27</v>
      </c>
      <c r="G5" s="62" t="s">
        <v>4</v>
      </c>
      <c r="H5" s="62" t="s">
        <v>28</v>
      </c>
      <c r="I5" s="62" t="s">
        <v>29</v>
      </c>
      <c r="J5" s="62" t="s">
        <v>30</v>
      </c>
    </row>
    <row r="6" spans="1:10" ht="15">
      <c r="A6" s="60">
        <v>1</v>
      </c>
      <c r="B6" s="18" t="s">
        <v>62</v>
      </c>
      <c r="C6" s="22"/>
      <c r="D6" s="19" t="s">
        <v>5</v>
      </c>
      <c r="E6" s="19">
        <v>36</v>
      </c>
      <c r="F6" s="20"/>
      <c r="G6" s="21"/>
      <c r="H6" s="20">
        <f aca="true" t="shared" si="0" ref="H6:H12">SUM(F6*1.08)</f>
        <v>0</v>
      </c>
      <c r="I6" s="23">
        <f aca="true" t="shared" si="1" ref="I6:I12">(E6*F6)</f>
        <v>0</v>
      </c>
      <c r="J6" s="24">
        <f aca="true" t="shared" si="2" ref="J6:J12">(I6*G6)+I6</f>
        <v>0</v>
      </c>
    </row>
    <row r="7" spans="1:10" ht="15">
      <c r="A7" s="60">
        <v>2</v>
      </c>
      <c r="B7" s="18" t="s">
        <v>63</v>
      </c>
      <c r="C7" s="22"/>
      <c r="D7" s="19" t="s">
        <v>5</v>
      </c>
      <c r="E7" s="19">
        <v>18</v>
      </c>
      <c r="F7" s="20"/>
      <c r="G7" s="21"/>
      <c r="H7" s="20">
        <f t="shared" si="0"/>
        <v>0</v>
      </c>
      <c r="I7" s="23">
        <f t="shared" si="1"/>
        <v>0</v>
      </c>
      <c r="J7" s="24">
        <f t="shared" si="2"/>
        <v>0</v>
      </c>
    </row>
    <row r="8" spans="1:10" ht="15">
      <c r="A8" s="60">
        <v>3</v>
      </c>
      <c r="B8" s="18" t="s">
        <v>64</v>
      </c>
      <c r="C8" s="22"/>
      <c r="D8" s="19" t="s">
        <v>5</v>
      </c>
      <c r="E8" s="19">
        <v>18</v>
      </c>
      <c r="F8" s="20"/>
      <c r="G8" s="21"/>
      <c r="H8" s="20">
        <f t="shared" si="0"/>
        <v>0</v>
      </c>
      <c r="I8" s="23">
        <f t="shared" si="1"/>
        <v>0</v>
      </c>
      <c r="J8" s="24">
        <f t="shared" si="2"/>
        <v>0</v>
      </c>
    </row>
    <row r="9" spans="1:10" ht="21">
      <c r="A9" s="60">
        <v>4</v>
      </c>
      <c r="B9" s="18" t="s">
        <v>65</v>
      </c>
      <c r="C9" s="22"/>
      <c r="D9" s="19" t="s">
        <v>5</v>
      </c>
      <c r="E9" s="19">
        <v>20</v>
      </c>
      <c r="F9" s="20"/>
      <c r="G9" s="21"/>
      <c r="H9" s="20">
        <f t="shared" si="0"/>
        <v>0</v>
      </c>
      <c r="I9" s="23">
        <f t="shared" si="1"/>
        <v>0</v>
      </c>
      <c r="J9" s="24">
        <f t="shared" si="2"/>
        <v>0</v>
      </c>
    </row>
    <row r="10" spans="1:10" ht="15">
      <c r="A10" s="60">
        <v>5</v>
      </c>
      <c r="B10" s="18" t="s">
        <v>66</v>
      </c>
      <c r="C10" s="22"/>
      <c r="D10" s="19" t="s">
        <v>5</v>
      </c>
      <c r="E10" s="19">
        <v>36</v>
      </c>
      <c r="F10" s="20"/>
      <c r="G10" s="21"/>
      <c r="H10" s="20">
        <f t="shared" si="0"/>
        <v>0</v>
      </c>
      <c r="I10" s="23">
        <f t="shared" si="1"/>
        <v>0</v>
      </c>
      <c r="J10" s="24">
        <f t="shared" si="2"/>
        <v>0</v>
      </c>
    </row>
    <row r="11" spans="1:10" ht="15">
      <c r="A11" s="60">
        <v>6</v>
      </c>
      <c r="B11" s="18" t="s">
        <v>67</v>
      </c>
      <c r="C11" s="22"/>
      <c r="D11" s="19" t="s">
        <v>5</v>
      </c>
      <c r="E11" s="19">
        <v>18</v>
      </c>
      <c r="F11" s="20"/>
      <c r="G11" s="21"/>
      <c r="H11" s="20">
        <f t="shared" si="0"/>
        <v>0</v>
      </c>
      <c r="I11" s="23">
        <f t="shared" si="1"/>
        <v>0</v>
      </c>
      <c r="J11" s="24">
        <f t="shared" si="2"/>
        <v>0</v>
      </c>
    </row>
    <row r="12" spans="1:10" ht="15">
      <c r="A12" s="60">
        <v>7</v>
      </c>
      <c r="B12" s="18" t="s">
        <v>68</v>
      </c>
      <c r="C12" s="22"/>
      <c r="D12" s="19" t="s">
        <v>5</v>
      </c>
      <c r="E12" s="19">
        <v>18</v>
      </c>
      <c r="F12" s="20"/>
      <c r="G12" s="21"/>
      <c r="H12" s="20">
        <f t="shared" si="0"/>
        <v>0</v>
      </c>
      <c r="I12" s="23">
        <f t="shared" si="1"/>
        <v>0</v>
      </c>
      <c r="J12" s="24">
        <f t="shared" si="2"/>
        <v>0</v>
      </c>
    </row>
    <row r="13" spans="1:10" ht="15">
      <c r="A13" s="16"/>
      <c r="B13" s="13" t="s">
        <v>6</v>
      </c>
      <c r="C13" s="13"/>
      <c r="D13" s="63"/>
      <c r="E13" s="63"/>
      <c r="F13" s="64"/>
      <c r="G13" s="65"/>
      <c r="H13" s="64"/>
      <c r="I13" s="4">
        <f>SUM(I6:I12)</f>
        <v>0</v>
      </c>
      <c r="J13" s="4">
        <f>SUM(J6:J12)</f>
        <v>0</v>
      </c>
    </row>
    <row r="14" spans="1:10" ht="15">
      <c r="A14" s="11"/>
      <c r="B14" s="2"/>
      <c r="C14" s="2"/>
      <c r="D14" s="2"/>
      <c r="E14" s="2"/>
      <c r="F14" s="3"/>
      <c r="G14" s="2"/>
      <c r="H14" s="2" t="s">
        <v>7</v>
      </c>
      <c r="I14" s="3">
        <f>J13-I13</f>
        <v>0</v>
      </c>
      <c r="J14" s="2"/>
    </row>
    <row r="15" spans="1:10" ht="15">
      <c r="A15" s="17"/>
      <c r="B15" s="6" t="s">
        <v>69</v>
      </c>
      <c r="C15" s="6"/>
      <c r="D15" s="6"/>
      <c r="E15" s="6"/>
      <c r="F15" s="7"/>
      <c r="G15" s="6"/>
      <c r="H15" s="6"/>
      <c r="I15" s="7"/>
      <c r="J15" s="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8"/>
  <sheetViews>
    <sheetView workbookViewId="0" topLeftCell="A1">
      <selection activeCell="F17" sqref="F17"/>
    </sheetView>
  </sheetViews>
  <sheetFormatPr defaultColWidth="9.00390625" defaultRowHeight="12.75"/>
  <cols>
    <col min="2" max="2" width="37.375" style="0" customWidth="1"/>
    <col min="3" max="3" width="10.25390625" style="0" customWidth="1"/>
    <col min="9" max="9" width="11.625" style="0" customWidth="1"/>
    <col min="10" max="10" width="12.00390625" style="0" customWidth="1"/>
  </cols>
  <sheetData>
    <row r="2" spans="1:9" ht="12.75">
      <c r="A2" s="14"/>
      <c r="I2" s="9" t="s">
        <v>70</v>
      </c>
    </row>
    <row r="3" spans="1:10" ht="15">
      <c r="A3" s="15"/>
      <c r="B3" s="10" t="s">
        <v>71</v>
      </c>
      <c r="C3" s="10"/>
      <c r="D3" s="1"/>
      <c r="E3" s="1"/>
      <c r="F3" s="1"/>
      <c r="G3" s="1"/>
      <c r="H3" s="1"/>
      <c r="I3" s="1"/>
      <c r="J3" s="1"/>
    </row>
    <row r="4" spans="1:10" ht="15">
      <c r="A4" s="15"/>
      <c r="B4" s="10"/>
      <c r="C4" s="10"/>
      <c r="D4" s="1"/>
      <c r="E4" s="1"/>
      <c r="F4" s="1"/>
      <c r="G4" s="1"/>
      <c r="H4" s="1"/>
      <c r="I4" s="1"/>
      <c r="J4" s="1"/>
    </row>
    <row r="5" spans="1:10" ht="39">
      <c r="A5" s="50" t="s">
        <v>0</v>
      </c>
      <c r="B5" s="50" t="s">
        <v>1</v>
      </c>
      <c r="C5" s="51" t="s">
        <v>8</v>
      </c>
      <c r="D5" s="50" t="s">
        <v>2</v>
      </c>
      <c r="E5" s="59" t="s">
        <v>3</v>
      </c>
      <c r="F5" s="62" t="s">
        <v>27</v>
      </c>
      <c r="G5" s="62" t="s">
        <v>4</v>
      </c>
      <c r="H5" s="62" t="s">
        <v>28</v>
      </c>
      <c r="I5" s="73" t="s">
        <v>29</v>
      </c>
      <c r="J5" s="51" t="s">
        <v>30</v>
      </c>
    </row>
    <row r="6" spans="1:10" ht="47.25" customHeight="1">
      <c r="A6" s="40">
        <v>1</v>
      </c>
      <c r="B6" s="66" t="s">
        <v>72</v>
      </c>
      <c r="C6" s="67"/>
      <c r="D6" s="68" t="s">
        <v>5</v>
      </c>
      <c r="E6" s="69">
        <v>70</v>
      </c>
      <c r="F6" s="70"/>
      <c r="G6" s="71"/>
      <c r="H6" s="72">
        <f>SUM(F6*1.08)</f>
        <v>0</v>
      </c>
      <c r="I6" s="38">
        <f>(E6*F6)</f>
        <v>0</v>
      </c>
      <c r="J6" s="39">
        <f>(I6*G6)+I6</f>
        <v>0</v>
      </c>
    </row>
    <row r="7" spans="1:10" ht="15">
      <c r="A7" s="16"/>
      <c r="B7" s="13" t="s">
        <v>6</v>
      </c>
      <c r="C7" s="13"/>
      <c r="D7" s="13"/>
      <c r="E7" s="13"/>
      <c r="F7" s="4"/>
      <c r="G7" s="4"/>
      <c r="H7" s="4"/>
      <c r="I7" s="4">
        <f>SUM(I6:I6)</f>
        <v>0</v>
      </c>
      <c r="J7" s="4">
        <f>SUM(J6:J6)</f>
        <v>0</v>
      </c>
    </row>
    <row r="8" spans="1:10" ht="15">
      <c r="A8" s="11"/>
      <c r="B8" s="2"/>
      <c r="C8" s="2"/>
      <c r="D8" s="2"/>
      <c r="E8" s="2"/>
      <c r="F8" s="3"/>
      <c r="G8" s="2"/>
      <c r="H8" s="57" t="s">
        <v>7</v>
      </c>
      <c r="I8" s="58">
        <f>J7-I7</f>
        <v>0</v>
      </c>
      <c r="J8" s="2"/>
    </row>
    <row r="9" spans="1:10" ht="32.25" customHeight="1">
      <c r="A9" s="6" t="s">
        <v>73</v>
      </c>
      <c r="C9" s="6"/>
      <c r="D9" s="6"/>
      <c r="E9" s="6"/>
      <c r="F9" s="7"/>
      <c r="G9" s="6"/>
      <c r="H9" s="6"/>
      <c r="I9" s="7"/>
      <c r="J9" s="6"/>
    </row>
    <row r="10" ht="15">
      <c r="A10" s="1" t="s">
        <v>74</v>
      </c>
    </row>
    <row r="18" ht="12.75">
      <c r="E18" t="s">
        <v>18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grazyna.czarnecka</cp:lastModifiedBy>
  <cp:lastPrinted>2013-11-25T08:02:13Z</cp:lastPrinted>
  <dcterms:modified xsi:type="dcterms:W3CDTF">2013-11-25T10:36:33Z</dcterms:modified>
  <cp:category/>
  <cp:version/>
  <cp:contentType/>
  <cp:contentStatus/>
</cp:coreProperties>
</file>