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43" activeTab="3"/>
  </bookViews>
  <sheets>
    <sheet name="arkusz1" sheetId="1" r:id="rId1"/>
    <sheet name="arkusz2" sheetId="2" r:id="rId2"/>
    <sheet name="arkusz 3" sheetId="3" r:id="rId3"/>
    <sheet name="arkusz 4" sheetId="4" r:id="rId4"/>
    <sheet name="arkusz 5" sheetId="5" r:id="rId5"/>
  </sheets>
  <definedNames/>
  <calcPr fullCalcOnLoad="1"/>
</workbook>
</file>

<file path=xl/sharedStrings.xml><?xml version="1.0" encoding="utf-8"?>
<sst xmlns="http://schemas.openxmlformats.org/spreadsheetml/2006/main" count="170" uniqueCount="86">
  <si>
    <t>Lp</t>
  </si>
  <si>
    <t>Nazwa i opis materiału</t>
  </si>
  <si>
    <t>jm</t>
  </si>
  <si>
    <t>Ilość</t>
  </si>
  <si>
    <t>Vat%</t>
  </si>
  <si>
    <t>Cena brutto</t>
  </si>
  <si>
    <t>Wartość netto</t>
  </si>
  <si>
    <t>Wartość brutto</t>
  </si>
  <si>
    <t>CPV</t>
  </si>
  <si>
    <t>szt</t>
  </si>
  <si>
    <t>Razem</t>
  </si>
  <si>
    <t>Cena netto</t>
  </si>
  <si>
    <t>Wartośc brutto</t>
  </si>
  <si>
    <t>Nazwa handlowa, kod kat. producent</t>
  </si>
  <si>
    <t>33.14.17.70-8</t>
  </si>
  <si>
    <t>załacznik 3.1 do siwz</t>
  </si>
  <si>
    <t>w tym vat</t>
  </si>
  <si>
    <t xml:space="preserve">w tym vat </t>
  </si>
  <si>
    <t>załacznik 3.3 do siwz</t>
  </si>
  <si>
    <t>Drut Kirschnera fi 2,0mm stal nierdzewna (bagnetowaty)</t>
  </si>
  <si>
    <t>Drut Kirschnera z oliwką</t>
  </si>
  <si>
    <t>Drut do wiązania odłamów fi od 0,5mm-2,0mm</t>
  </si>
  <si>
    <t>Groty do stabilizatora zewnętrznego nadgarstka typu Dynastab N fi 3,0mm i 4,0mm</t>
  </si>
  <si>
    <t>Wkręt kostkowy samogwintujący fi 3,0mm L od 25mm-70mm B od 12mm-33mm „gniazda krzyżowe”</t>
  </si>
  <si>
    <t>Łącznik dystansowy 60 x 60</t>
  </si>
  <si>
    <t>Łuk biodrowy z wycięciami 3/4 aluminium fi 100mm</t>
  </si>
  <si>
    <t>Łuk biodrowy z wycięciami 3/4 aluminium fi 160mm</t>
  </si>
  <si>
    <t>Nakrętki M6 wysokie (osadzone)</t>
  </si>
  <si>
    <t>Pierścień aluminiowy fi 140mm</t>
  </si>
  <si>
    <t>Pierścień aluminiowy fi 160mm</t>
  </si>
  <si>
    <t>Pierścień aluminiowy fi 180mm</t>
  </si>
  <si>
    <t>Płyta krótka 3-otworowa</t>
  </si>
  <si>
    <t>Płyta krótka 4-otworowa</t>
  </si>
  <si>
    <t>Pręt gwintowany M6dł. 150mm</t>
  </si>
  <si>
    <t>Pręt gwintowany M6dł. 200mm</t>
  </si>
  <si>
    <t>Pręt gwintowany M6dł. 250mm</t>
  </si>
  <si>
    <t>Pręt gwintowany M6dł. 300mm</t>
  </si>
  <si>
    <t>Pręt gwintowany M6dł. 80mm</t>
  </si>
  <si>
    <t>Śruba M6 z nacięciem dł 20mm</t>
  </si>
  <si>
    <t>Śruba M6 z nacięciem dł. 30mm</t>
  </si>
  <si>
    <t>Uchwyt stały(kostka) do gwoździ Schanza fi 5mm 1-otworowy</t>
  </si>
  <si>
    <t>Uchwyt stały(kostka) do gwoździ Schanza fi 5mm 2-otworowy</t>
  </si>
  <si>
    <t>Uchwyt stały(kostka) do gwoździ Schanza fi 5mm 3-otworowy</t>
  </si>
  <si>
    <t xml:space="preserve">Wspornik męski </t>
  </si>
  <si>
    <t xml:space="preserve">Wspornik żeński </t>
  </si>
  <si>
    <t>Stabilizator cyrkularny oparty na systemie pierścieni i prętow gwintowanych, pierścienie wykonane ze stopu aluminium  z podwójnym rzędem otworów, średnice wewnętrzne:160,180.200mm, pręty gwintowane M6 o dł.80,150,200,250,300mm, komplet śrub montażowych z podcięciem, służących do mocowania drutów Kirschnera z gwintem M6, teleskopy zwykłe wykonane ze stopu aluminium o długości roboczej 100,150,200mm, system łączników i wsporników ze stali kwasoodpornej pozwalającej na przestrzenną konfigurację aparatu.</t>
  </si>
  <si>
    <t>Opis produktu</t>
  </si>
  <si>
    <t>Kod katalogowy, nazwa, producent</t>
  </si>
  <si>
    <t xml:space="preserve">Implant do regeneracji powierzchni chrząstki w stawie kolanowym wykonany z włókien weglowych, niewchłanialny, kształtem przypomina skręcony warkoczyk, o szerokości 3mm, dł 13-15mm </t>
  </si>
  <si>
    <t>33.18.31.00-7</t>
  </si>
  <si>
    <t xml:space="preserve">PAKIET 1 implanty </t>
  </si>
  <si>
    <t xml:space="preserve">PAKIET 2 Stabilizatory zewnętrzne do złamań kości piszczelowej </t>
  </si>
  <si>
    <t xml:space="preserve">załącznik 3.2 do siwz </t>
  </si>
  <si>
    <t>PAKIET 3 zestaw do regeneracji chrząstki</t>
  </si>
  <si>
    <t>Załacznik 3.4 do siwz</t>
  </si>
  <si>
    <t>Pakiet 4 Narzędzia artroskopowe ręczne do barku</t>
  </si>
  <si>
    <t>Lp.</t>
  </si>
  <si>
    <t>Nazwa</t>
  </si>
  <si>
    <t>Ilość szt.</t>
  </si>
  <si>
    <t>Cenajedn. netto</t>
  </si>
  <si>
    <t>Cena jednost. Brutto</t>
  </si>
  <si>
    <t>Podatek VAT</t>
  </si>
  <si>
    <t xml:space="preserve">Przeszywacz do  stożka rotatorów, lewy (CUFFHOOK Left)      </t>
  </si>
  <si>
    <t>Przeszywacz do  stożka rotatorów, prawy (CUFFHOOK Right)</t>
  </si>
  <si>
    <t xml:space="preserve">Obcinacz do szwów (Stitch Blade Suture) Cutter         </t>
  </si>
  <si>
    <t xml:space="preserve">Grasper  tkankowy z mechanizmem zapadkowym        </t>
  </si>
  <si>
    <t xml:space="preserve">Manipulator do szwów (SUTURE MANIPULATOR) </t>
  </si>
  <si>
    <t xml:space="preserve">Popychacz do węzłów (Knot Pusher)                          </t>
  </si>
  <si>
    <t>Uwalniacz do tkanek – ostrze w górę (Tissue Liberator-blade up)</t>
  </si>
  <si>
    <t>Haczyk artroskopowy 3mm</t>
  </si>
  <si>
    <t>Uwalniacz do tkanek – ostrze w dół (Tissue Liberator-blade down)</t>
  </si>
  <si>
    <t xml:space="preserve">Pakiet 5 Konsola do waporyzacji i  obsługi  shavera wraz z końcówkami </t>
  </si>
  <si>
    <t>Załacznik 3.5 do siwz</t>
  </si>
  <si>
    <t>Cena jedn. netto</t>
  </si>
  <si>
    <t>zestaw/ komplet</t>
  </si>
  <si>
    <t>Oferowany okres gwarancji ……………………………(min. wymagany okres gwarancji 24 miesiące)</t>
  </si>
  <si>
    <t xml:space="preserve">Haczyk do przeciągania nici (CrochetHook)        </t>
  </si>
  <si>
    <t>*zgodnie z opisem zwierającym wymagania i dodatkowe elementy wyposażenia, zawartym w opisie stanowiącym zał. 3.5a do siwz</t>
  </si>
  <si>
    <t>Konsola do waporyzacji i  obsługi  shavera *</t>
  </si>
  <si>
    <t>Uchwyt  shavera *</t>
  </si>
  <si>
    <t>Nazwa handlowa, kod katalogowy, producent</t>
  </si>
  <si>
    <t>W cenie przedmiotu zamówienia przeglądy techniczne w okresie gwarancji w odstępach czasowych zalecanych przez producenta, z tym że ostatni przegląd nie wcześniej niż na miesiąc przed upływem terminu obowiązywania gwarancji.</t>
  </si>
  <si>
    <t>RAZEM</t>
  </si>
  <si>
    <t xml:space="preserve">Opis i potwierdzenie parametrów technicznych - w załączeniu </t>
  </si>
  <si>
    <t xml:space="preserve">Raspator 20° w dół (Rasp 20°deg down)              </t>
  </si>
  <si>
    <t>Raspator 20° w górę (Rasp 20°deg up)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</si>
</sst>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sz val="12"/>
      <name val="Arial CE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Arial CE"/>
      <family val="0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5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3" xfId="0" applyNumberFormat="1" applyFont="1" applyBorder="1" applyAlignment="1">
      <alignment/>
    </xf>
    <xf numFmtId="0" fontId="2" fillId="0" borderId="1" xfId="0" applyFont="1" applyBorder="1" applyAlignment="1">
      <alignment horizontal="left" wrapText="1"/>
    </xf>
    <xf numFmtId="4" fontId="2" fillId="0" borderId="3" xfId="0" applyNumberFormat="1" applyFont="1" applyBorder="1" applyAlignment="1">
      <alignment/>
    </xf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top" wrapText="1"/>
    </xf>
    <xf numFmtId="4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2" borderId="6" xfId="0" applyFont="1" applyFill="1" applyBorder="1" applyAlignment="1">
      <alignment wrapText="1"/>
    </xf>
    <xf numFmtId="0" fontId="8" fillId="2" borderId="6" xfId="0" applyFont="1" applyFill="1" applyBorder="1" applyAlignment="1">
      <alignment vertical="top" wrapText="1"/>
    </xf>
    <xf numFmtId="0" fontId="8" fillId="2" borderId="6" xfId="0" applyNumberFormat="1" applyFont="1" applyFill="1" applyBorder="1" applyAlignment="1">
      <alignment horizontal="right" vertical="center" wrapText="1"/>
    </xf>
    <xf numFmtId="4" fontId="8" fillId="2" borderId="6" xfId="0" applyNumberFormat="1" applyFont="1" applyFill="1" applyBorder="1" applyAlignment="1">
      <alignment horizontal="right" vertical="center" wrapText="1"/>
    </xf>
    <xf numFmtId="9" fontId="8" fillId="2" borderId="6" xfId="0" applyNumberFormat="1" applyFont="1" applyFill="1" applyBorder="1" applyAlignment="1">
      <alignment horizontal="right" vertical="center" wrapText="1" indent="2"/>
    </xf>
    <xf numFmtId="0" fontId="9" fillId="2" borderId="6" xfId="0" applyFont="1" applyFill="1" applyBorder="1" applyAlignment="1">
      <alignment wrapText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0" fontId="8" fillId="0" borderId="6" xfId="0" applyFont="1" applyBorder="1" applyAlignment="1">
      <alignment horizontal="left" vertical="top" wrapText="1"/>
    </xf>
    <xf numFmtId="0" fontId="0" fillId="0" borderId="6" xfId="0" applyBorder="1" applyAlignment="1">
      <alignment/>
    </xf>
    <xf numFmtId="4" fontId="10" fillId="0" borderId="6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2" fillId="2" borderId="6" xfId="0" applyNumberFormat="1" applyFont="1" applyFill="1" applyBorder="1" applyAlignment="1">
      <alignment horizontal="right" vertical="center" wrapText="1"/>
    </xf>
    <xf numFmtId="0" fontId="13" fillId="2" borderId="6" xfId="0" applyNumberFormat="1" applyFont="1" applyFill="1" applyBorder="1" applyAlignment="1">
      <alignment horizontal="right" vertical="center" wrapText="1"/>
    </xf>
    <xf numFmtId="0" fontId="2" fillId="2" borderId="6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1">
      <selection activeCell="B21" sqref="B21"/>
    </sheetView>
  </sheetViews>
  <sheetFormatPr defaultColWidth="9.00390625" defaultRowHeight="12.75"/>
  <cols>
    <col min="1" max="1" width="4.75390625" style="0" customWidth="1"/>
    <col min="2" max="2" width="52.375" style="0" customWidth="1"/>
    <col min="3" max="3" width="4.625" style="0" customWidth="1"/>
    <col min="4" max="4" width="11.75390625" style="0" customWidth="1"/>
    <col min="5" max="5" width="8.25390625" style="0" customWidth="1"/>
    <col min="6" max="6" width="10.375" style="0" customWidth="1"/>
    <col min="7" max="7" width="6.00390625" style="0" customWidth="1"/>
    <col min="8" max="8" width="11.00390625" style="0" customWidth="1"/>
    <col min="9" max="9" width="8.375" style="0" customWidth="1"/>
    <col min="11" max="11" width="13.75390625" style="0" customWidth="1"/>
  </cols>
  <sheetData>
    <row r="2" ht="12.75">
      <c r="H2" t="s">
        <v>15</v>
      </c>
    </row>
    <row r="3" spans="1:12" ht="23.25">
      <c r="A3" s="59" t="s">
        <v>50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2"/>
    </row>
    <row r="4" spans="1:1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63">
      <c r="A6" s="3" t="s">
        <v>0</v>
      </c>
      <c r="B6" s="3" t="s">
        <v>1</v>
      </c>
      <c r="C6" s="3" t="s">
        <v>2</v>
      </c>
      <c r="D6" s="4" t="s">
        <v>13</v>
      </c>
      <c r="E6" s="3" t="s">
        <v>3</v>
      </c>
      <c r="F6" s="3" t="s">
        <v>11</v>
      </c>
      <c r="G6" s="3" t="s">
        <v>4</v>
      </c>
      <c r="H6" s="3" t="s">
        <v>5</v>
      </c>
      <c r="I6" s="4" t="s">
        <v>6</v>
      </c>
      <c r="J6" s="4" t="s">
        <v>7</v>
      </c>
      <c r="K6" s="3" t="s">
        <v>8</v>
      </c>
      <c r="L6" s="1"/>
    </row>
    <row r="7" spans="1:12" ht="15.75">
      <c r="A7" s="3">
        <v>1</v>
      </c>
      <c r="B7" s="6" t="s">
        <v>19</v>
      </c>
      <c r="C7" s="3" t="s">
        <v>9</v>
      </c>
      <c r="D7" s="6"/>
      <c r="E7" s="6">
        <v>50</v>
      </c>
      <c r="F7" s="19"/>
      <c r="G7" s="21"/>
      <c r="H7" s="19">
        <f>(F7*G7)+F7</f>
        <v>0</v>
      </c>
      <c r="I7" s="19">
        <f>(E7*F7)</f>
        <v>0</v>
      </c>
      <c r="J7" s="19">
        <f>(I7*G7)+I7</f>
        <v>0</v>
      </c>
      <c r="K7" s="6" t="s">
        <v>14</v>
      </c>
      <c r="L7" s="1"/>
    </row>
    <row r="8" spans="1:12" ht="15.75">
      <c r="A8" s="3">
        <v>2</v>
      </c>
      <c r="B8" s="6" t="s">
        <v>20</v>
      </c>
      <c r="C8" s="3" t="s">
        <v>9</v>
      </c>
      <c r="D8" s="6"/>
      <c r="E8" s="6">
        <v>100</v>
      </c>
      <c r="F8" s="19"/>
      <c r="G8" s="21"/>
      <c r="H8" s="19">
        <f>(F8*G8)+F8</f>
        <v>0</v>
      </c>
      <c r="I8" s="19">
        <f>(E8*F8)</f>
        <v>0</v>
      </c>
      <c r="J8" s="19">
        <f>(I8*G8)+I8</f>
        <v>0</v>
      </c>
      <c r="K8" s="6" t="s">
        <v>14</v>
      </c>
      <c r="L8" s="1"/>
    </row>
    <row r="9" spans="1:12" ht="15.75">
      <c r="A9" s="3">
        <v>3</v>
      </c>
      <c r="B9" s="25" t="s">
        <v>21</v>
      </c>
      <c r="C9" s="3" t="s">
        <v>9</v>
      </c>
      <c r="D9" s="4"/>
      <c r="E9" s="26">
        <v>4</v>
      </c>
      <c r="F9" s="28"/>
      <c r="G9" s="31"/>
      <c r="H9" s="19">
        <f>(F9*G9)+F9</f>
        <v>0</v>
      </c>
      <c r="I9" s="19">
        <f>(E9*F9)</f>
        <v>0</v>
      </c>
      <c r="J9" s="19">
        <f>(I9*G9)+I9</f>
        <v>0</v>
      </c>
      <c r="K9" s="6" t="s">
        <v>14</v>
      </c>
      <c r="L9" s="1"/>
    </row>
    <row r="10" spans="1:12" ht="31.5">
      <c r="A10" s="3">
        <v>4</v>
      </c>
      <c r="B10" s="5" t="s">
        <v>22</v>
      </c>
      <c r="C10" s="3" t="s">
        <v>9</v>
      </c>
      <c r="D10" s="6"/>
      <c r="E10" s="6">
        <v>32</v>
      </c>
      <c r="F10" s="19"/>
      <c r="G10" s="21"/>
      <c r="H10" s="19">
        <f>(F10*G10)+F10</f>
        <v>0</v>
      </c>
      <c r="I10" s="19">
        <f>(E10*F10)</f>
        <v>0</v>
      </c>
      <c r="J10" s="19">
        <f>(I10*G10)+I10</f>
        <v>0</v>
      </c>
      <c r="K10" s="6" t="s">
        <v>14</v>
      </c>
      <c r="L10" s="1"/>
    </row>
    <row r="11" spans="1:12" ht="31.5">
      <c r="A11" s="3">
        <v>5</v>
      </c>
      <c r="B11" s="5" t="s">
        <v>23</v>
      </c>
      <c r="C11" s="3" t="s">
        <v>9</v>
      </c>
      <c r="D11" s="6"/>
      <c r="E11" s="6">
        <v>50</v>
      </c>
      <c r="F11" s="19"/>
      <c r="G11" s="21"/>
      <c r="H11" s="19">
        <f>(F11*G11)+F11</f>
        <v>0</v>
      </c>
      <c r="I11" s="19">
        <f>(E11*F11)</f>
        <v>0</v>
      </c>
      <c r="J11" s="19">
        <f>(I11*G11)+I11</f>
        <v>0</v>
      </c>
      <c r="K11" s="6" t="s">
        <v>14</v>
      </c>
      <c r="L11" s="1"/>
    </row>
    <row r="12" spans="1:12" ht="15.75">
      <c r="A12" s="6"/>
      <c r="B12" s="8" t="s">
        <v>10</v>
      </c>
      <c r="C12" s="8"/>
      <c r="D12" s="8"/>
      <c r="E12" s="8"/>
      <c r="F12" s="20"/>
      <c r="G12" s="20"/>
      <c r="H12" s="20"/>
      <c r="I12" s="20">
        <f>SUM(I7:I11)</f>
        <v>0</v>
      </c>
      <c r="J12" s="20">
        <f>SUM(J7:J11)</f>
        <v>0</v>
      </c>
      <c r="K12" s="9"/>
      <c r="L12" s="1"/>
    </row>
    <row r="13" spans="1:12" ht="15.75">
      <c r="A13" s="1"/>
      <c r="B13" s="1"/>
      <c r="C13" s="1"/>
      <c r="D13" s="1"/>
      <c r="E13" s="1"/>
      <c r="F13" s="1"/>
      <c r="G13" s="1"/>
      <c r="H13" s="1" t="s">
        <v>16</v>
      </c>
      <c r="I13" s="22">
        <f>J12-I12</f>
        <v>0</v>
      </c>
      <c r="J13" s="1"/>
      <c r="K13" s="1"/>
      <c r="L13" s="1"/>
    </row>
    <row r="14" spans="1:12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>
      <c r="A15" s="1"/>
      <c r="B15" s="1"/>
      <c r="C15" s="1"/>
      <c r="D15" s="1"/>
      <c r="E15" s="27"/>
      <c r="F15" s="1"/>
      <c r="G15" s="1"/>
      <c r="H15" s="1"/>
      <c r="I15" s="1"/>
      <c r="J15" s="1"/>
      <c r="K15" s="1"/>
      <c r="L15" s="1"/>
    </row>
    <row r="16" spans="1:12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sheetProtection selectLockedCells="1" selectUnlockedCells="1"/>
  <mergeCells count="1">
    <mergeCell ref="A3:K3"/>
  </mergeCells>
  <printOptions/>
  <pageMargins left="0.4201388888888889" right="0.27708333333333335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D133"/>
  <sheetViews>
    <sheetView workbookViewId="0" topLeftCell="A9">
      <selection activeCell="H28" sqref="H28"/>
    </sheetView>
  </sheetViews>
  <sheetFormatPr defaultColWidth="9.00390625" defaultRowHeight="12.75"/>
  <cols>
    <col min="1" max="1" width="4.25390625" style="0" customWidth="1"/>
    <col min="2" max="2" width="47.625" style="0" customWidth="1"/>
    <col min="3" max="3" width="11.75390625" style="0" customWidth="1"/>
    <col min="4" max="4" width="6.00390625" style="0" customWidth="1"/>
    <col min="6" max="6" width="9.875" style="0" customWidth="1"/>
    <col min="7" max="7" width="6.00390625" style="0" customWidth="1"/>
    <col min="8" max="8" width="9.875" style="0" customWidth="1"/>
    <col min="9" max="9" width="11.75390625" style="0" customWidth="1"/>
    <col min="10" max="10" width="11.25390625" style="0" customWidth="1"/>
    <col min="11" max="11" width="13.375" style="0" customWidth="1"/>
  </cols>
  <sheetData>
    <row r="2" ht="12.75">
      <c r="I2" t="s">
        <v>52</v>
      </c>
    </row>
    <row r="3" spans="1:16" ht="23.25">
      <c r="A3" s="59" t="s">
        <v>51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2"/>
      <c r="M3" s="2"/>
      <c r="N3" s="2"/>
      <c r="O3" s="2"/>
      <c r="P3" s="2"/>
    </row>
    <row r="4" spans="1:18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63">
      <c r="A5" s="3" t="s">
        <v>0</v>
      </c>
      <c r="B5" s="3" t="s">
        <v>1</v>
      </c>
      <c r="C5" s="4" t="s">
        <v>13</v>
      </c>
      <c r="D5" s="3" t="s">
        <v>2</v>
      </c>
      <c r="E5" s="3" t="s">
        <v>3</v>
      </c>
      <c r="F5" s="4" t="s">
        <v>11</v>
      </c>
      <c r="G5" s="3" t="s">
        <v>4</v>
      </c>
      <c r="H5" s="4" t="s">
        <v>5</v>
      </c>
      <c r="I5" s="4" t="s">
        <v>6</v>
      </c>
      <c r="J5" s="4" t="s">
        <v>7</v>
      </c>
      <c r="K5" s="3" t="s">
        <v>8</v>
      </c>
      <c r="L5" s="1"/>
      <c r="M5" s="1"/>
      <c r="N5" s="14"/>
      <c r="O5" s="14"/>
      <c r="P5" s="14"/>
      <c r="Q5" s="14"/>
      <c r="R5" s="14"/>
    </row>
    <row r="6" spans="1:56" ht="15.75">
      <c r="A6" s="6">
        <v>1</v>
      </c>
      <c r="B6" s="6" t="s">
        <v>24</v>
      </c>
      <c r="C6" s="6"/>
      <c r="D6" s="6" t="s">
        <v>9</v>
      </c>
      <c r="E6" s="6">
        <v>4</v>
      </c>
      <c r="F6" s="19"/>
      <c r="G6" s="21"/>
      <c r="H6" s="19">
        <f>(F6*G6)+F6</f>
        <v>0</v>
      </c>
      <c r="I6" s="19">
        <f>(E6*F6)</f>
        <v>0</v>
      </c>
      <c r="J6" s="19">
        <f>(I6*G6)+I6</f>
        <v>0</v>
      </c>
      <c r="K6" s="7" t="s">
        <v>14</v>
      </c>
      <c r="L6" s="23"/>
      <c r="M6" s="23"/>
      <c r="N6" s="32"/>
      <c r="O6" s="32"/>
      <c r="P6" s="32"/>
      <c r="Q6" s="32"/>
      <c r="R6" s="32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</row>
    <row r="7" spans="1:56" ht="15.75">
      <c r="A7" s="6">
        <v>2</v>
      </c>
      <c r="B7" s="5" t="s">
        <v>25</v>
      </c>
      <c r="C7" s="6"/>
      <c r="D7" s="6" t="s">
        <v>9</v>
      </c>
      <c r="E7" s="6">
        <v>2</v>
      </c>
      <c r="F7" s="19"/>
      <c r="G7" s="21"/>
      <c r="H7" s="19">
        <f aca="true" t="shared" si="0" ref="H7:H26">(F7*G7)+F7</f>
        <v>0</v>
      </c>
      <c r="I7" s="19">
        <f aca="true" t="shared" si="1" ref="I7:I26">(E7*F7)</f>
        <v>0</v>
      </c>
      <c r="J7" s="19">
        <f aca="true" t="shared" si="2" ref="J7:J26">(I7*G7)+I7</f>
        <v>0</v>
      </c>
      <c r="K7" s="7" t="s">
        <v>14</v>
      </c>
      <c r="L7" s="23"/>
      <c r="M7" s="23"/>
      <c r="N7" s="32"/>
      <c r="O7" s="32"/>
      <c r="P7" s="32"/>
      <c r="Q7" s="32"/>
      <c r="R7" s="32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</row>
    <row r="8" spans="1:56" ht="15.75">
      <c r="A8" s="6">
        <v>3</v>
      </c>
      <c r="B8" s="5" t="s">
        <v>26</v>
      </c>
      <c r="C8" s="6"/>
      <c r="D8" s="6" t="s">
        <v>9</v>
      </c>
      <c r="E8" s="6">
        <v>2</v>
      </c>
      <c r="F8" s="19"/>
      <c r="G8" s="21"/>
      <c r="H8" s="19">
        <f t="shared" si="0"/>
        <v>0</v>
      </c>
      <c r="I8" s="19">
        <f t="shared" si="1"/>
        <v>0</v>
      </c>
      <c r="J8" s="19">
        <f t="shared" si="2"/>
        <v>0</v>
      </c>
      <c r="K8" s="7" t="s">
        <v>14</v>
      </c>
      <c r="L8" s="23"/>
      <c r="M8" s="23"/>
      <c r="N8" s="32"/>
      <c r="O8" s="32"/>
      <c r="P8" s="32"/>
      <c r="Q8" s="32"/>
      <c r="R8" s="32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</row>
    <row r="9" spans="1:56" ht="15.75">
      <c r="A9" s="6">
        <v>4</v>
      </c>
      <c r="B9" s="6" t="s">
        <v>27</v>
      </c>
      <c r="C9" s="6"/>
      <c r="D9" s="6" t="s">
        <v>9</v>
      </c>
      <c r="E9" s="6">
        <v>20</v>
      </c>
      <c r="F9" s="19"/>
      <c r="G9" s="21"/>
      <c r="H9" s="19">
        <f t="shared" si="0"/>
        <v>0</v>
      </c>
      <c r="I9" s="19">
        <f t="shared" si="1"/>
        <v>0</v>
      </c>
      <c r="J9" s="19">
        <f t="shared" si="2"/>
        <v>0</v>
      </c>
      <c r="K9" s="7" t="s">
        <v>14</v>
      </c>
      <c r="L9" s="23"/>
      <c r="M9" s="23"/>
      <c r="N9" s="32"/>
      <c r="O9" s="32"/>
      <c r="P9" s="32"/>
      <c r="Q9" s="32"/>
      <c r="R9" s="32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</row>
    <row r="10" spans="1:56" ht="15.75">
      <c r="A10" s="6">
        <v>5</v>
      </c>
      <c r="B10" s="6" t="s">
        <v>28</v>
      </c>
      <c r="C10" s="6"/>
      <c r="D10" s="6" t="s">
        <v>9</v>
      </c>
      <c r="E10" s="6">
        <v>4</v>
      </c>
      <c r="F10" s="19"/>
      <c r="G10" s="21"/>
      <c r="H10" s="19">
        <f t="shared" si="0"/>
        <v>0</v>
      </c>
      <c r="I10" s="19">
        <f t="shared" si="1"/>
        <v>0</v>
      </c>
      <c r="J10" s="19">
        <f t="shared" si="2"/>
        <v>0</v>
      </c>
      <c r="K10" s="7" t="s">
        <v>14</v>
      </c>
      <c r="L10" s="23"/>
      <c r="M10" s="23"/>
      <c r="N10" s="32"/>
      <c r="O10" s="32"/>
      <c r="P10" s="32"/>
      <c r="Q10" s="32"/>
      <c r="R10" s="32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</row>
    <row r="11" spans="1:56" ht="15.75">
      <c r="A11" s="6">
        <v>6</v>
      </c>
      <c r="B11" s="6" t="s">
        <v>29</v>
      </c>
      <c r="C11" s="6"/>
      <c r="D11" s="6" t="s">
        <v>9</v>
      </c>
      <c r="E11" s="6">
        <v>4</v>
      </c>
      <c r="F11" s="19"/>
      <c r="G11" s="21"/>
      <c r="H11" s="19">
        <f t="shared" si="0"/>
        <v>0</v>
      </c>
      <c r="I11" s="19">
        <f t="shared" si="1"/>
        <v>0</v>
      </c>
      <c r="J11" s="19">
        <f t="shared" si="2"/>
        <v>0</v>
      </c>
      <c r="K11" s="7" t="s">
        <v>14</v>
      </c>
      <c r="L11" s="23"/>
      <c r="M11" s="23"/>
      <c r="N11" s="32"/>
      <c r="O11" s="32"/>
      <c r="P11" s="32"/>
      <c r="Q11" s="32"/>
      <c r="R11" s="32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</row>
    <row r="12" spans="1:56" ht="15.75">
      <c r="A12" s="6">
        <v>7</v>
      </c>
      <c r="B12" s="6" t="s">
        <v>30</v>
      </c>
      <c r="C12" s="6"/>
      <c r="D12" s="6" t="s">
        <v>9</v>
      </c>
      <c r="E12" s="6">
        <v>4</v>
      </c>
      <c r="F12" s="19"/>
      <c r="G12" s="21"/>
      <c r="H12" s="19">
        <f t="shared" si="0"/>
        <v>0</v>
      </c>
      <c r="I12" s="19">
        <f t="shared" si="1"/>
        <v>0</v>
      </c>
      <c r="J12" s="19">
        <f t="shared" si="2"/>
        <v>0</v>
      </c>
      <c r="K12" s="7" t="s">
        <v>14</v>
      </c>
      <c r="L12" s="23"/>
      <c r="M12" s="23"/>
      <c r="N12" s="32"/>
      <c r="O12" s="32"/>
      <c r="P12" s="32"/>
      <c r="Q12" s="32"/>
      <c r="R12" s="32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</row>
    <row r="13" spans="1:56" ht="15.75">
      <c r="A13" s="6">
        <v>8</v>
      </c>
      <c r="B13" s="6" t="s">
        <v>31</v>
      </c>
      <c r="C13" s="6"/>
      <c r="D13" s="6" t="s">
        <v>9</v>
      </c>
      <c r="E13" s="6">
        <v>4</v>
      </c>
      <c r="F13" s="19"/>
      <c r="G13" s="21"/>
      <c r="H13" s="19">
        <f t="shared" si="0"/>
        <v>0</v>
      </c>
      <c r="I13" s="19">
        <f t="shared" si="1"/>
        <v>0</v>
      </c>
      <c r="J13" s="19">
        <f t="shared" si="2"/>
        <v>0</v>
      </c>
      <c r="K13" s="7" t="s">
        <v>14</v>
      </c>
      <c r="L13" s="23"/>
      <c r="M13" s="23"/>
      <c r="N13" s="32"/>
      <c r="O13" s="32"/>
      <c r="P13" s="32"/>
      <c r="Q13" s="32"/>
      <c r="R13" s="32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</row>
    <row r="14" spans="1:56" ht="15.75">
      <c r="A14" s="6">
        <v>9</v>
      </c>
      <c r="B14" s="6" t="s">
        <v>32</v>
      </c>
      <c r="C14" s="6"/>
      <c r="D14" s="6" t="s">
        <v>9</v>
      </c>
      <c r="E14" s="6">
        <v>4</v>
      </c>
      <c r="F14" s="19"/>
      <c r="G14" s="21"/>
      <c r="H14" s="19">
        <f t="shared" si="0"/>
        <v>0</v>
      </c>
      <c r="I14" s="19">
        <f t="shared" si="1"/>
        <v>0</v>
      </c>
      <c r="J14" s="19">
        <f t="shared" si="2"/>
        <v>0</v>
      </c>
      <c r="K14" s="7" t="s">
        <v>14</v>
      </c>
      <c r="L14" s="23"/>
      <c r="M14" s="23"/>
      <c r="N14" s="32"/>
      <c r="O14" s="32"/>
      <c r="P14" s="32"/>
      <c r="Q14" s="32"/>
      <c r="R14" s="32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</row>
    <row r="15" spans="1:56" ht="15.75">
      <c r="A15" s="6">
        <v>11</v>
      </c>
      <c r="B15" s="6" t="s">
        <v>33</v>
      </c>
      <c r="C15" s="6"/>
      <c r="D15" s="6" t="s">
        <v>9</v>
      </c>
      <c r="E15" s="6">
        <v>4</v>
      </c>
      <c r="F15" s="19"/>
      <c r="G15" s="21"/>
      <c r="H15" s="19">
        <f t="shared" si="0"/>
        <v>0</v>
      </c>
      <c r="I15" s="19">
        <f t="shared" si="1"/>
        <v>0</v>
      </c>
      <c r="J15" s="19">
        <f t="shared" si="2"/>
        <v>0</v>
      </c>
      <c r="K15" s="7" t="s">
        <v>14</v>
      </c>
      <c r="L15" s="23"/>
      <c r="M15" s="23"/>
      <c r="N15" s="32"/>
      <c r="O15" s="32"/>
      <c r="P15" s="32"/>
      <c r="Q15" s="32"/>
      <c r="R15" s="32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</row>
    <row r="16" spans="1:56" ht="15.75">
      <c r="A16" s="6">
        <v>12</v>
      </c>
      <c r="B16" s="6" t="s">
        <v>34</v>
      </c>
      <c r="C16" s="6"/>
      <c r="D16" s="6" t="s">
        <v>9</v>
      </c>
      <c r="E16" s="6">
        <v>4</v>
      </c>
      <c r="F16" s="19"/>
      <c r="G16" s="21"/>
      <c r="H16" s="19">
        <f t="shared" si="0"/>
        <v>0</v>
      </c>
      <c r="I16" s="19">
        <f t="shared" si="1"/>
        <v>0</v>
      </c>
      <c r="J16" s="19">
        <f t="shared" si="2"/>
        <v>0</v>
      </c>
      <c r="K16" s="7" t="s">
        <v>14</v>
      </c>
      <c r="L16" s="23"/>
      <c r="M16" s="23"/>
      <c r="N16" s="32"/>
      <c r="O16" s="32"/>
      <c r="P16" s="32"/>
      <c r="Q16" s="32"/>
      <c r="R16" s="32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</row>
    <row r="17" spans="1:56" ht="15.75">
      <c r="A17" s="6">
        <v>13</v>
      </c>
      <c r="B17" s="6" t="s">
        <v>35</v>
      </c>
      <c r="C17" s="6"/>
      <c r="D17" s="6" t="s">
        <v>9</v>
      </c>
      <c r="E17" s="6">
        <v>4</v>
      </c>
      <c r="F17" s="19"/>
      <c r="G17" s="21"/>
      <c r="H17" s="19">
        <f t="shared" si="0"/>
        <v>0</v>
      </c>
      <c r="I17" s="19">
        <f t="shared" si="1"/>
        <v>0</v>
      </c>
      <c r="J17" s="19">
        <f t="shared" si="2"/>
        <v>0</v>
      </c>
      <c r="K17" s="7" t="s">
        <v>14</v>
      </c>
      <c r="L17" s="23"/>
      <c r="M17" s="23"/>
      <c r="N17" s="32"/>
      <c r="O17" s="32"/>
      <c r="P17" s="32"/>
      <c r="Q17" s="32"/>
      <c r="R17" s="32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</row>
    <row r="18" spans="1:56" ht="15.75">
      <c r="A18" s="6">
        <v>14</v>
      </c>
      <c r="B18" s="6" t="s">
        <v>36</v>
      </c>
      <c r="C18" s="6"/>
      <c r="D18" s="6" t="s">
        <v>9</v>
      </c>
      <c r="E18" s="6">
        <v>4</v>
      </c>
      <c r="F18" s="19"/>
      <c r="G18" s="21"/>
      <c r="H18" s="19">
        <f t="shared" si="0"/>
        <v>0</v>
      </c>
      <c r="I18" s="19">
        <f t="shared" si="1"/>
        <v>0</v>
      </c>
      <c r="J18" s="19">
        <f t="shared" si="2"/>
        <v>0</v>
      </c>
      <c r="K18" s="7" t="s">
        <v>14</v>
      </c>
      <c r="L18" s="23"/>
      <c r="M18" s="23"/>
      <c r="N18" s="32"/>
      <c r="O18" s="32"/>
      <c r="P18" s="32"/>
      <c r="Q18" s="32"/>
      <c r="R18" s="32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</row>
    <row r="19" spans="1:56" ht="15.75">
      <c r="A19" s="6">
        <v>15</v>
      </c>
      <c r="B19" s="6" t="s">
        <v>37</v>
      </c>
      <c r="C19" s="6"/>
      <c r="D19" s="6" t="s">
        <v>9</v>
      </c>
      <c r="E19" s="6">
        <v>16</v>
      </c>
      <c r="F19" s="19"/>
      <c r="G19" s="21"/>
      <c r="H19" s="19">
        <f t="shared" si="0"/>
        <v>0</v>
      </c>
      <c r="I19" s="19">
        <f t="shared" si="1"/>
        <v>0</v>
      </c>
      <c r="J19" s="19">
        <f t="shared" si="2"/>
        <v>0</v>
      </c>
      <c r="K19" s="7" t="s">
        <v>14</v>
      </c>
      <c r="L19" s="23"/>
      <c r="M19" s="23"/>
      <c r="N19" s="32"/>
      <c r="O19" s="32"/>
      <c r="P19" s="32"/>
      <c r="Q19" s="32"/>
      <c r="R19" s="32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</row>
    <row r="20" spans="1:56" ht="15.75">
      <c r="A20" s="6">
        <v>16</v>
      </c>
      <c r="B20" s="6" t="s">
        <v>38</v>
      </c>
      <c r="C20" s="6"/>
      <c r="D20" s="6" t="s">
        <v>9</v>
      </c>
      <c r="E20" s="6">
        <v>20</v>
      </c>
      <c r="F20" s="19"/>
      <c r="G20" s="21"/>
      <c r="H20" s="19">
        <f t="shared" si="0"/>
        <v>0</v>
      </c>
      <c r="I20" s="19">
        <f t="shared" si="1"/>
        <v>0</v>
      </c>
      <c r="J20" s="19">
        <f t="shared" si="2"/>
        <v>0</v>
      </c>
      <c r="K20" s="7" t="s">
        <v>14</v>
      </c>
      <c r="L20" s="23"/>
      <c r="M20" s="23"/>
      <c r="N20" s="32"/>
      <c r="O20" s="32"/>
      <c r="P20" s="32"/>
      <c r="Q20" s="32"/>
      <c r="R20" s="32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</row>
    <row r="21" spans="1:56" ht="15.75">
      <c r="A21" s="6">
        <v>17</v>
      </c>
      <c r="B21" s="6" t="s">
        <v>39</v>
      </c>
      <c r="C21" s="6"/>
      <c r="D21" s="6" t="s">
        <v>9</v>
      </c>
      <c r="E21" s="6">
        <v>40</v>
      </c>
      <c r="F21" s="19"/>
      <c r="G21" s="21"/>
      <c r="H21" s="19">
        <f t="shared" si="0"/>
        <v>0</v>
      </c>
      <c r="I21" s="19">
        <f t="shared" si="1"/>
        <v>0</v>
      </c>
      <c r="J21" s="19">
        <f t="shared" si="2"/>
        <v>0</v>
      </c>
      <c r="K21" s="7" t="s">
        <v>14</v>
      </c>
      <c r="L21" s="23"/>
      <c r="M21" s="23"/>
      <c r="N21" s="32"/>
      <c r="O21" s="32"/>
      <c r="P21" s="32"/>
      <c r="Q21" s="32"/>
      <c r="R21" s="32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</row>
    <row r="22" spans="1:56" ht="31.5">
      <c r="A22" s="6">
        <v>18</v>
      </c>
      <c r="B22" s="5" t="s">
        <v>40</v>
      </c>
      <c r="C22" s="6"/>
      <c r="D22" s="6" t="s">
        <v>9</v>
      </c>
      <c r="E22" s="6">
        <v>4</v>
      </c>
      <c r="F22" s="19"/>
      <c r="G22" s="21"/>
      <c r="H22" s="19">
        <f t="shared" si="0"/>
        <v>0</v>
      </c>
      <c r="I22" s="19">
        <f t="shared" si="1"/>
        <v>0</v>
      </c>
      <c r="J22" s="19">
        <f t="shared" si="2"/>
        <v>0</v>
      </c>
      <c r="K22" s="7" t="s">
        <v>14</v>
      </c>
      <c r="L22" s="23"/>
      <c r="M22" s="23"/>
      <c r="N22" s="32"/>
      <c r="O22" s="32"/>
      <c r="P22" s="32"/>
      <c r="Q22" s="32"/>
      <c r="R22" s="32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</row>
    <row r="23" spans="1:56" ht="31.5">
      <c r="A23" s="6">
        <v>19</v>
      </c>
      <c r="B23" s="5" t="s">
        <v>41</v>
      </c>
      <c r="C23" s="6"/>
      <c r="D23" s="6" t="s">
        <v>9</v>
      </c>
      <c r="E23" s="6">
        <v>4</v>
      </c>
      <c r="F23" s="19"/>
      <c r="G23" s="21"/>
      <c r="H23" s="19">
        <f t="shared" si="0"/>
        <v>0</v>
      </c>
      <c r="I23" s="19">
        <f t="shared" si="1"/>
        <v>0</v>
      </c>
      <c r="J23" s="19">
        <f t="shared" si="2"/>
        <v>0</v>
      </c>
      <c r="K23" s="7" t="s">
        <v>14</v>
      </c>
      <c r="L23" s="23"/>
      <c r="M23" s="23"/>
      <c r="N23" s="32"/>
      <c r="O23" s="32"/>
      <c r="P23" s="32"/>
      <c r="Q23" s="32"/>
      <c r="R23" s="32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</row>
    <row r="24" spans="1:56" ht="31.5">
      <c r="A24" s="6">
        <v>20</v>
      </c>
      <c r="B24" s="5" t="s">
        <v>42</v>
      </c>
      <c r="C24" s="6"/>
      <c r="D24" s="6" t="s">
        <v>9</v>
      </c>
      <c r="E24" s="6">
        <v>4</v>
      </c>
      <c r="F24" s="19"/>
      <c r="G24" s="21"/>
      <c r="H24" s="19">
        <f t="shared" si="0"/>
        <v>0</v>
      </c>
      <c r="I24" s="19">
        <f t="shared" si="1"/>
        <v>0</v>
      </c>
      <c r="J24" s="19">
        <f t="shared" si="2"/>
        <v>0</v>
      </c>
      <c r="K24" s="7" t="s">
        <v>14</v>
      </c>
      <c r="L24" s="23"/>
      <c r="M24" s="23"/>
      <c r="N24" s="32"/>
      <c r="O24" s="32"/>
      <c r="P24" s="32"/>
      <c r="Q24" s="32"/>
      <c r="R24" s="32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</row>
    <row r="25" spans="1:56" ht="15.75">
      <c r="A25" s="6">
        <v>21</v>
      </c>
      <c r="B25" s="5" t="s">
        <v>43</v>
      </c>
      <c r="C25" s="6"/>
      <c r="D25" s="6" t="s">
        <v>9</v>
      </c>
      <c r="E25" s="6">
        <v>20</v>
      </c>
      <c r="F25" s="19"/>
      <c r="G25" s="21"/>
      <c r="H25" s="19">
        <f t="shared" si="0"/>
        <v>0</v>
      </c>
      <c r="I25" s="19">
        <f t="shared" si="1"/>
        <v>0</v>
      </c>
      <c r="J25" s="19">
        <f t="shared" si="2"/>
        <v>0</v>
      </c>
      <c r="K25" s="7" t="s">
        <v>14</v>
      </c>
      <c r="L25" s="23"/>
      <c r="M25" s="23"/>
      <c r="N25" s="32"/>
      <c r="O25" s="32"/>
      <c r="P25" s="32"/>
      <c r="Q25" s="32"/>
      <c r="R25" s="32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</row>
    <row r="26" spans="1:56" ht="15.75">
      <c r="A26" s="6">
        <v>22</v>
      </c>
      <c r="B26" s="6" t="s">
        <v>44</v>
      </c>
      <c r="C26" s="6"/>
      <c r="D26" s="6" t="s">
        <v>9</v>
      </c>
      <c r="E26" s="6">
        <v>20</v>
      </c>
      <c r="F26" s="19"/>
      <c r="G26" s="21"/>
      <c r="H26" s="19">
        <f t="shared" si="0"/>
        <v>0</v>
      </c>
      <c r="I26" s="19">
        <f t="shared" si="1"/>
        <v>0</v>
      </c>
      <c r="J26" s="19">
        <f t="shared" si="2"/>
        <v>0</v>
      </c>
      <c r="K26" s="7" t="s">
        <v>14</v>
      </c>
      <c r="L26" s="23"/>
      <c r="M26" s="23"/>
      <c r="N26" s="32"/>
      <c r="O26" s="32"/>
      <c r="P26" s="32"/>
      <c r="Q26" s="32"/>
      <c r="R26" s="32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</row>
    <row r="27" spans="1:56" ht="15.75">
      <c r="A27" s="6"/>
      <c r="B27" s="12" t="s">
        <v>10</v>
      </c>
      <c r="C27" s="8"/>
      <c r="D27" s="8"/>
      <c r="E27" s="8"/>
      <c r="F27" s="20"/>
      <c r="G27" s="20"/>
      <c r="H27" s="20"/>
      <c r="I27" s="20">
        <f>SUM(I6:I26)</f>
        <v>0</v>
      </c>
      <c r="J27" s="20">
        <f>SUM(J6:J26)</f>
        <v>0</v>
      </c>
      <c r="K27" s="34"/>
      <c r="L27" s="23"/>
      <c r="M27" s="23"/>
      <c r="N27" s="32"/>
      <c r="O27" s="32"/>
      <c r="P27" s="32"/>
      <c r="Q27" s="32"/>
      <c r="R27" s="32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</row>
    <row r="28" spans="1:56" ht="15.75">
      <c r="A28" s="1"/>
      <c r="B28" s="1"/>
      <c r="C28" s="1"/>
      <c r="D28" s="1"/>
      <c r="E28" s="1"/>
      <c r="F28" s="23"/>
      <c r="G28" s="23"/>
      <c r="H28" s="23" t="s">
        <v>17</v>
      </c>
      <c r="I28" s="23">
        <f>J27-I27</f>
        <v>0</v>
      </c>
      <c r="J28" s="23"/>
      <c r="K28" s="23"/>
      <c r="L28" s="23"/>
      <c r="M28" s="23"/>
      <c r="N28" s="32"/>
      <c r="O28" s="32"/>
      <c r="P28" s="32"/>
      <c r="Q28" s="32"/>
      <c r="R28" s="32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</row>
    <row r="29" spans="1:56" ht="173.25">
      <c r="A29" s="1"/>
      <c r="B29" s="10" t="s">
        <v>45</v>
      </c>
      <c r="C29" s="1"/>
      <c r="D29" s="1"/>
      <c r="E29" s="1"/>
      <c r="F29" s="23"/>
      <c r="G29" s="23"/>
      <c r="H29" s="23"/>
      <c r="I29" s="23"/>
      <c r="J29" s="23"/>
      <c r="K29" s="23"/>
      <c r="L29" s="23"/>
      <c r="M29" s="23"/>
      <c r="N29" s="32"/>
      <c r="O29" s="32"/>
      <c r="P29" s="32"/>
      <c r="Q29" s="32"/>
      <c r="R29" s="32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</row>
    <row r="30" spans="1:56" ht="15.75">
      <c r="A30" s="1"/>
      <c r="B30" s="1"/>
      <c r="C30" s="1"/>
      <c r="D30" s="1"/>
      <c r="E30" s="1"/>
      <c r="F30" s="23"/>
      <c r="G30" s="23"/>
      <c r="H30" s="23"/>
      <c r="I30" s="23"/>
      <c r="J30" s="23"/>
      <c r="K30" s="23"/>
      <c r="L30" s="23"/>
      <c r="M30" s="23"/>
      <c r="N30" s="32"/>
      <c r="O30" s="32"/>
      <c r="P30" s="32"/>
      <c r="Q30" s="32"/>
      <c r="R30" s="32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</row>
    <row r="31" spans="1:56" ht="15.75">
      <c r="A31" s="1"/>
      <c r="B31" s="1"/>
      <c r="C31" s="1"/>
      <c r="D31" s="1"/>
      <c r="E31" s="1"/>
      <c r="F31" s="23"/>
      <c r="G31" s="23"/>
      <c r="H31" s="23"/>
      <c r="I31" s="23"/>
      <c r="J31" s="23"/>
      <c r="K31" s="23"/>
      <c r="L31" s="23"/>
      <c r="M31" s="23"/>
      <c r="N31" s="32"/>
      <c r="O31" s="32"/>
      <c r="P31" s="32"/>
      <c r="Q31" s="32"/>
      <c r="R31" s="32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</row>
    <row r="32" spans="1:56" ht="15.75">
      <c r="A32" s="1"/>
      <c r="B32" s="1"/>
      <c r="C32" s="1"/>
      <c r="D32" s="1"/>
      <c r="E32" s="1"/>
      <c r="F32" s="23"/>
      <c r="G32" s="23"/>
      <c r="H32" s="23"/>
      <c r="I32" s="23"/>
      <c r="J32" s="23"/>
      <c r="K32" s="23"/>
      <c r="L32" s="23"/>
      <c r="M32" s="23"/>
      <c r="N32" s="32"/>
      <c r="O32" s="32"/>
      <c r="P32" s="32"/>
      <c r="Q32" s="32"/>
      <c r="R32" s="32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</row>
    <row r="33" spans="1:56" ht="15.75">
      <c r="A33" s="1"/>
      <c r="B33" s="1"/>
      <c r="C33" s="1"/>
      <c r="D33" s="1"/>
      <c r="E33" s="1"/>
      <c r="F33" s="23"/>
      <c r="G33" s="23"/>
      <c r="H33" s="23"/>
      <c r="I33" s="23"/>
      <c r="J33" s="23"/>
      <c r="K33" s="23"/>
      <c r="L33" s="23"/>
      <c r="M33" s="23"/>
      <c r="N33" s="32"/>
      <c r="O33" s="32"/>
      <c r="P33" s="32"/>
      <c r="Q33" s="32"/>
      <c r="R33" s="32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</row>
    <row r="34" spans="1:18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4"/>
      <c r="O34" s="14"/>
      <c r="P34" s="14"/>
      <c r="Q34" s="14"/>
      <c r="R34" s="14"/>
    </row>
    <row r="35" spans="1:18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4"/>
      <c r="O35" s="14"/>
      <c r="P35" s="14"/>
      <c r="Q35" s="14"/>
      <c r="R35" s="14"/>
    </row>
    <row r="36" spans="1:18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4"/>
      <c r="O36" s="14"/>
      <c r="P36" s="14"/>
      <c r="Q36" s="14"/>
      <c r="R36" s="14"/>
    </row>
    <row r="37" spans="1:18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4"/>
      <c r="O37" s="14"/>
      <c r="P37" s="14"/>
      <c r="Q37" s="14"/>
      <c r="R37" s="14"/>
    </row>
    <row r="38" spans="1:18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4"/>
      <c r="O38" s="14"/>
      <c r="P38" s="14"/>
      <c r="Q38" s="14"/>
      <c r="R38" s="14"/>
    </row>
    <row r="39" spans="1:18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4"/>
      <c r="O39" s="14"/>
      <c r="P39" s="14"/>
      <c r="Q39" s="14"/>
      <c r="R39" s="14"/>
    </row>
    <row r="40" spans="1:18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4"/>
      <c r="O40" s="14"/>
      <c r="P40" s="14"/>
      <c r="Q40" s="14"/>
      <c r="R40" s="14"/>
    </row>
    <row r="41" spans="1:18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4"/>
      <c r="O41" s="14"/>
      <c r="P41" s="14"/>
      <c r="Q41" s="14"/>
      <c r="R41" s="14"/>
    </row>
    <row r="42" spans="1:18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4"/>
      <c r="O42" s="14"/>
      <c r="P42" s="14"/>
      <c r="Q42" s="14"/>
      <c r="R42" s="14"/>
    </row>
    <row r="43" spans="1:13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13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1:13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1:13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1:13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</sheetData>
  <sheetProtection selectLockedCells="1" selectUnlockedCells="1"/>
  <mergeCells count="1">
    <mergeCell ref="A3:K3"/>
  </mergeCells>
  <printOptions/>
  <pageMargins left="0.4201388888888889" right="0.27708333333333335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B1">
      <selection activeCell="H13" sqref="H13"/>
    </sheetView>
  </sheetViews>
  <sheetFormatPr defaultColWidth="9.00390625" defaultRowHeight="12.75"/>
  <cols>
    <col min="1" max="1" width="5.00390625" style="0" customWidth="1"/>
    <col min="2" max="2" width="50.125" style="0" customWidth="1"/>
    <col min="3" max="3" width="5.75390625" style="0" customWidth="1"/>
    <col min="4" max="4" width="11.875" style="0" customWidth="1"/>
    <col min="5" max="5" width="7.125" style="0" customWidth="1"/>
    <col min="6" max="6" width="10.75390625" style="0" customWidth="1"/>
    <col min="7" max="7" width="5.875" style="0" customWidth="1"/>
    <col min="9" max="9" width="10.375" style="0" customWidth="1"/>
    <col min="10" max="10" width="0" style="0" hidden="1" customWidth="1"/>
    <col min="11" max="11" width="11.625" style="0" customWidth="1"/>
    <col min="12" max="12" width="14.25390625" style="0" customWidth="1"/>
  </cols>
  <sheetData>
    <row r="2" ht="12.75">
      <c r="H2" t="s">
        <v>18</v>
      </c>
    </row>
    <row r="3" spans="1:12" ht="22.5" customHeight="1">
      <c r="A3" s="60" t="s">
        <v>53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18"/>
    </row>
    <row r="4" spans="1:12" ht="63">
      <c r="A4" s="3" t="s">
        <v>0</v>
      </c>
      <c r="B4" s="3" t="s">
        <v>46</v>
      </c>
      <c r="C4" s="3" t="s">
        <v>2</v>
      </c>
      <c r="D4" s="4" t="s">
        <v>47</v>
      </c>
      <c r="E4" s="3" t="s">
        <v>3</v>
      </c>
      <c r="F4" s="4" t="s">
        <v>11</v>
      </c>
      <c r="G4" s="3" t="s">
        <v>4</v>
      </c>
      <c r="H4" s="4" t="s">
        <v>5</v>
      </c>
      <c r="I4" s="4" t="s">
        <v>6</v>
      </c>
      <c r="J4" s="4" t="s">
        <v>7</v>
      </c>
      <c r="K4" s="4" t="s">
        <v>12</v>
      </c>
      <c r="L4" s="3" t="s">
        <v>8</v>
      </c>
    </row>
    <row r="5" spans="1:12" ht="63">
      <c r="A5" s="26">
        <v>1</v>
      </c>
      <c r="B5" s="35" t="s">
        <v>48</v>
      </c>
      <c r="C5" s="26" t="s">
        <v>9</v>
      </c>
      <c r="D5" s="26"/>
      <c r="E5" s="26">
        <v>50</v>
      </c>
      <c r="F5" s="40"/>
      <c r="G5" s="31"/>
      <c r="H5" s="29">
        <f>(F5*G5)+F5</f>
        <v>0</v>
      </c>
      <c r="I5" s="41">
        <f>(E5*F5)</f>
        <v>0</v>
      </c>
      <c r="J5" s="30"/>
      <c r="K5" s="29">
        <f>(I5*G5)+I5</f>
        <v>0</v>
      </c>
      <c r="L5" s="3" t="s">
        <v>49</v>
      </c>
    </row>
    <row r="6" spans="1:12" ht="15.75">
      <c r="A6" s="6"/>
      <c r="B6" s="12" t="s">
        <v>10</v>
      </c>
      <c r="C6" s="8"/>
      <c r="D6" s="8"/>
      <c r="E6" s="8"/>
      <c r="F6" s="20"/>
      <c r="G6" s="20"/>
      <c r="H6" s="20"/>
      <c r="I6" s="20">
        <f>SUM(I5)</f>
        <v>0</v>
      </c>
      <c r="J6" s="20"/>
      <c r="K6" s="36">
        <f>SUM(K5)</f>
        <v>0</v>
      </c>
      <c r="L6" s="6"/>
    </row>
    <row r="7" spans="1:12" ht="15.75">
      <c r="A7" s="17"/>
      <c r="B7" s="37"/>
      <c r="C7" s="17"/>
      <c r="D7" s="17"/>
      <c r="E7" s="38"/>
      <c r="F7" s="24"/>
      <c r="G7" s="24"/>
      <c r="H7" s="24" t="s">
        <v>17</v>
      </c>
      <c r="I7" s="24">
        <f>K6-I6</f>
        <v>0</v>
      </c>
      <c r="J7" s="17"/>
      <c r="K7" s="17"/>
      <c r="L7" s="17"/>
    </row>
    <row r="8" spans="1:12" ht="15.75">
      <c r="A8" s="13"/>
      <c r="B8" s="39"/>
      <c r="C8" s="13"/>
      <c r="D8" s="13"/>
      <c r="E8" s="13"/>
      <c r="F8" s="15"/>
      <c r="G8" s="15"/>
      <c r="H8" s="15"/>
      <c r="I8" s="15"/>
      <c r="J8" s="13"/>
      <c r="K8" s="13"/>
      <c r="L8" s="13"/>
    </row>
    <row r="9" spans="1:12" ht="15.75">
      <c r="A9" s="13"/>
      <c r="B9" s="39"/>
      <c r="C9" s="13"/>
      <c r="D9" s="13"/>
      <c r="E9" s="13"/>
      <c r="F9" s="15"/>
      <c r="G9" s="15"/>
      <c r="H9" s="15"/>
      <c r="I9" s="15"/>
      <c r="J9" s="13"/>
      <c r="K9" s="13"/>
      <c r="L9" s="13"/>
    </row>
    <row r="10" spans="1:12" ht="15.75">
      <c r="A10" s="13"/>
      <c r="B10" s="39"/>
      <c r="C10" s="13"/>
      <c r="D10" s="13"/>
      <c r="E10" s="13"/>
      <c r="F10" s="15"/>
      <c r="G10" s="15"/>
      <c r="H10" s="15"/>
      <c r="I10" s="15"/>
      <c r="J10" s="13"/>
      <c r="K10" s="13"/>
      <c r="L10" s="13"/>
    </row>
    <row r="11" spans="1:12" ht="15.75">
      <c r="A11" s="13"/>
      <c r="B11" s="39"/>
      <c r="C11" s="13"/>
      <c r="D11" s="13"/>
      <c r="E11" s="13"/>
      <c r="F11" s="15"/>
      <c r="G11" s="15"/>
      <c r="H11" s="15"/>
      <c r="I11" s="15"/>
      <c r="J11" s="13"/>
      <c r="K11" s="13"/>
      <c r="L11" s="13"/>
    </row>
    <row r="12" spans="1:12" ht="15.75">
      <c r="A12" s="13"/>
      <c r="B12" s="39"/>
      <c r="C12" s="13"/>
      <c r="D12" s="13"/>
      <c r="E12" s="13"/>
      <c r="F12" s="15"/>
      <c r="G12" s="15"/>
      <c r="H12" s="15"/>
      <c r="I12" s="15"/>
      <c r="J12" s="13"/>
      <c r="K12" s="13"/>
      <c r="L12" s="13"/>
    </row>
    <row r="13" spans="1:12" ht="15.75">
      <c r="A13" s="13"/>
      <c r="B13" s="39"/>
      <c r="C13" s="13"/>
      <c r="D13" s="13"/>
      <c r="E13" s="13"/>
      <c r="F13" s="15"/>
      <c r="G13" s="15"/>
      <c r="H13" s="15"/>
      <c r="I13" s="15"/>
      <c r="J13" s="13"/>
      <c r="K13" s="13"/>
      <c r="L13" s="13"/>
    </row>
    <row r="14" spans="1:12" ht="15.75">
      <c r="A14" s="13"/>
      <c r="B14" s="39"/>
      <c r="C14" s="13"/>
      <c r="D14" s="13"/>
      <c r="E14" s="13"/>
      <c r="F14" s="15"/>
      <c r="G14" s="15"/>
      <c r="H14" s="15"/>
      <c r="I14" s="15"/>
      <c r="J14" s="13"/>
      <c r="K14" s="13"/>
      <c r="L14" s="13"/>
    </row>
    <row r="15" spans="1:12" ht="15.75">
      <c r="A15" s="13"/>
      <c r="B15" s="39"/>
      <c r="C15" s="13"/>
      <c r="D15" s="13"/>
      <c r="E15" s="13"/>
      <c r="F15" s="15"/>
      <c r="G15" s="15"/>
      <c r="H15" s="15"/>
      <c r="I15" s="15"/>
      <c r="J15" s="13"/>
      <c r="K15" s="13"/>
      <c r="L15" s="13"/>
    </row>
    <row r="16" spans="1:12" ht="15.75">
      <c r="A16" s="13"/>
      <c r="B16" s="39"/>
      <c r="C16" s="13"/>
      <c r="D16" s="13"/>
      <c r="E16" s="13"/>
      <c r="F16" s="15"/>
      <c r="G16" s="15"/>
      <c r="H16" s="15"/>
      <c r="I16" s="15"/>
      <c r="J16" s="13"/>
      <c r="K16" s="13"/>
      <c r="L16" s="13"/>
    </row>
    <row r="17" spans="1:12" ht="15.75">
      <c r="A17" s="13"/>
      <c r="B17" s="39"/>
      <c r="C17" s="13"/>
      <c r="D17" s="13"/>
      <c r="E17" s="13"/>
      <c r="F17" s="15"/>
      <c r="G17" s="15"/>
      <c r="H17" s="15"/>
      <c r="I17" s="15"/>
      <c r="J17" s="13"/>
      <c r="K17" s="13"/>
      <c r="L17" s="13"/>
    </row>
    <row r="18" spans="1:12" ht="15.75">
      <c r="A18" s="13"/>
      <c r="B18" s="13"/>
      <c r="C18" s="13"/>
      <c r="D18" s="13"/>
      <c r="E18" s="13"/>
      <c r="F18" s="15"/>
      <c r="G18" s="15"/>
      <c r="H18" s="15"/>
      <c r="I18" s="15"/>
      <c r="J18" s="13"/>
      <c r="K18" s="13"/>
      <c r="L18" s="13"/>
    </row>
    <row r="19" spans="1:12" ht="15.75">
      <c r="A19" s="13"/>
      <c r="B19" s="13"/>
      <c r="C19" s="13"/>
      <c r="D19" s="13"/>
      <c r="E19" s="13"/>
      <c r="F19" s="15"/>
      <c r="G19" s="15"/>
      <c r="H19" s="15"/>
      <c r="I19" s="15"/>
      <c r="J19" s="13"/>
      <c r="K19" s="13"/>
      <c r="L19" s="13"/>
    </row>
    <row r="20" spans="1:12" ht="15.75">
      <c r="A20" s="13"/>
      <c r="B20" s="13"/>
      <c r="C20" s="13"/>
      <c r="D20" s="13"/>
      <c r="E20" s="13"/>
      <c r="F20" s="15"/>
      <c r="G20" s="15"/>
      <c r="H20" s="15"/>
      <c r="I20" s="15"/>
      <c r="J20" s="13"/>
      <c r="K20" s="13"/>
      <c r="L20" s="13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 selectLockedCells="1" selectUnlockedCells="1"/>
  <mergeCells count="1">
    <mergeCell ref="A3:K3"/>
  </mergeCells>
  <printOptions/>
  <pageMargins left="0.4201388888888889" right="0.2770833333333333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21"/>
  <sheetViews>
    <sheetView tabSelected="1" workbookViewId="0" topLeftCell="A1">
      <selection activeCell="D18" sqref="D18"/>
    </sheetView>
  </sheetViews>
  <sheetFormatPr defaultColWidth="9.00390625" defaultRowHeight="12.75"/>
  <cols>
    <col min="1" max="1" width="4.625" style="0" customWidth="1"/>
    <col min="2" max="2" width="55.25390625" style="0" customWidth="1"/>
    <col min="3" max="3" width="16.875" style="0" customWidth="1"/>
    <col min="5" max="5" width="9.625" style="0" bestFit="1" customWidth="1"/>
    <col min="6" max="6" width="9.625" style="0" customWidth="1"/>
    <col min="8" max="8" width="8.125" style="0" customWidth="1"/>
    <col min="9" max="9" width="12.25390625" style="0" customWidth="1"/>
  </cols>
  <sheetData>
    <row r="4" spans="1:8" ht="12.75">
      <c r="A4" s="16"/>
      <c r="H4" s="42" t="s">
        <v>54</v>
      </c>
    </row>
    <row r="5" spans="1:2" ht="15.75">
      <c r="A5" s="16"/>
      <c r="B5" s="53" t="s">
        <v>55</v>
      </c>
    </row>
    <row r="6" ht="12.75">
      <c r="A6" s="16"/>
    </row>
    <row r="7" spans="1:9" ht="45">
      <c r="A7" s="46" t="s">
        <v>56</v>
      </c>
      <c r="B7" s="46" t="s">
        <v>57</v>
      </c>
      <c r="C7" s="46" t="s">
        <v>80</v>
      </c>
      <c r="D7" s="46" t="s">
        <v>58</v>
      </c>
      <c r="E7" s="46" t="s">
        <v>59</v>
      </c>
      <c r="F7" s="46" t="s">
        <v>60</v>
      </c>
      <c r="G7" s="46" t="s">
        <v>6</v>
      </c>
      <c r="H7" s="46" t="s">
        <v>61</v>
      </c>
      <c r="I7" s="46" t="s">
        <v>7</v>
      </c>
    </row>
    <row r="8" spans="1:9" ht="28.5" customHeight="1">
      <c r="A8" s="47">
        <v>1</v>
      </c>
      <c r="B8" s="47" t="s">
        <v>62</v>
      </c>
      <c r="C8" s="47"/>
      <c r="D8" s="63">
        <v>1</v>
      </c>
      <c r="E8" s="49"/>
      <c r="F8" s="49">
        <f>E8*H8+E8</f>
        <v>0</v>
      </c>
      <c r="G8" s="49">
        <f>E8*D8</f>
        <v>0</v>
      </c>
      <c r="H8" s="50"/>
      <c r="I8" s="49">
        <f>G8*H8+G8</f>
        <v>0</v>
      </c>
    </row>
    <row r="9" spans="1:9" ht="27" customHeight="1">
      <c r="A9" s="47">
        <v>2</v>
      </c>
      <c r="B9" s="47" t="s">
        <v>63</v>
      </c>
      <c r="C9" s="47"/>
      <c r="D9" s="63">
        <v>1</v>
      </c>
      <c r="E9" s="49"/>
      <c r="F9" s="49">
        <f aca="true" t="shared" si="0" ref="F9:F19">E9*H9+E9</f>
        <v>0</v>
      </c>
      <c r="G9" s="49">
        <f aca="true" t="shared" si="1" ref="G9:G19">E9*D9</f>
        <v>0</v>
      </c>
      <c r="H9" s="50"/>
      <c r="I9" s="49">
        <f aca="true" t="shared" si="2" ref="I9:I19">G9*H9+G9</f>
        <v>0</v>
      </c>
    </row>
    <row r="10" spans="1:9" ht="22.5" customHeight="1">
      <c r="A10" s="51">
        <v>3</v>
      </c>
      <c r="B10" s="46" t="s">
        <v>64</v>
      </c>
      <c r="C10" s="46"/>
      <c r="D10" s="64">
        <v>1</v>
      </c>
      <c r="E10" s="49"/>
      <c r="F10" s="49">
        <f>E10*H10+E10</f>
        <v>0</v>
      </c>
      <c r="G10" s="49">
        <f t="shared" si="1"/>
        <v>0</v>
      </c>
      <c r="H10" s="50"/>
      <c r="I10" s="49">
        <f t="shared" si="2"/>
        <v>0</v>
      </c>
    </row>
    <row r="11" spans="1:9" ht="24" customHeight="1">
      <c r="A11" s="47">
        <v>4</v>
      </c>
      <c r="B11" s="47" t="s">
        <v>65</v>
      </c>
      <c r="C11" s="47"/>
      <c r="D11" s="64">
        <v>1</v>
      </c>
      <c r="E11" s="49"/>
      <c r="F11" s="49">
        <f t="shared" si="0"/>
        <v>0</v>
      </c>
      <c r="G11" s="49">
        <f t="shared" si="1"/>
        <v>0</v>
      </c>
      <c r="H11" s="50"/>
      <c r="I11" s="49">
        <f t="shared" si="2"/>
        <v>0</v>
      </c>
    </row>
    <row r="12" spans="1:9" ht="24.75" customHeight="1">
      <c r="A12" s="47">
        <v>5</v>
      </c>
      <c r="B12" s="47" t="s">
        <v>66</v>
      </c>
      <c r="C12" s="47"/>
      <c r="D12" s="63">
        <v>1</v>
      </c>
      <c r="E12" s="49"/>
      <c r="F12" s="49">
        <f t="shared" si="0"/>
        <v>0</v>
      </c>
      <c r="G12" s="49">
        <f t="shared" si="1"/>
        <v>0</v>
      </c>
      <c r="H12" s="50"/>
      <c r="I12" s="49">
        <f t="shared" si="2"/>
        <v>0</v>
      </c>
    </row>
    <row r="13" spans="1:9" ht="21" customHeight="1">
      <c r="A13" s="47">
        <v>6</v>
      </c>
      <c r="B13" s="47" t="s">
        <v>67</v>
      </c>
      <c r="C13" s="47"/>
      <c r="D13" s="63">
        <v>1</v>
      </c>
      <c r="E13" s="49"/>
      <c r="F13" s="49">
        <f t="shared" si="0"/>
        <v>0</v>
      </c>
      <c r="G13" s="49">
        <f t="shared" si="1"/>
        <v>0</v>
      </c>
      <c r="H13" s="50"/>
      <c r="I13" s="49">
        <f t="shared" si="2"/>
        <v>0</v>
      </c>
    </row>
    <row r="14" spans="1:9" ht="35.25" customHeight="1">
      <c r="A14" s="47">
        <v>7</v>
      </c>
      <c r="B14" s="47" t="s">
        <v>68</v>
      </c>
      <c r="C14" s="47"/>
      <c r="D14" s="63">
        <v>1</v>
      </c>
      <c r="E14" s="49"/>
      <c r="F14" s="49">
        <f t="shared" si="0"/>
        <v>0</v>
      </c>
      <c r="G14" s="49">
        <f t="shared" si="1"/>
        <v>0</v>
      </c>
      <c r="H14" s="50"/>
      <c r="I14" s="49">
        <f t="shared" si="2"/>
        <v>0</v>
      </c>
    </row>
    <row r="15" spans="1:9" ht="18" customHeight="1">
      <c r="A15" s="47">
        <v>8</v>
      </c>
      <c r="B15" s="47" t="s">
        <v>69</v>
      </c>
      <c r="C15" s="47"/>
      <c r="D15" s="63">
        <v>1</v>
      </c>
      <c r="E15" s="49"/>
      <c r="F15" s="49">
        <f t="shared" si="0"/>
        <v>0</v>
      </c>
      <c r="G15" s="49">
        <f t="shared" si="1"/>
        <v>0</v>
      </c>
      <c r="H15" s="50"/>
      <c r="I15" s="49">
        <f t="shared" si="2"/>
        <v>0</v>
      </c>
    </row>
    <row r="16" spans="1:9" ht="18" customHeight="1">
      <c r="A16" s="47">
        <v>9</v>
      </c>
      <c r="B16" s="47" t="s">
        <v>84</v>
      </c>
      <c r="C16" s="47"/>
      <c r="D16" s="63">
        <v>1</v>
      </c>
      <c r="E16" s="49"/>
      <c r="F16" s="49">
        <f t="shared" si="0"/>
        <v>0</v>
      </c>
      <c r="G16" s="49">
        <f t="shared" si="1"/>
        <v>0</v>
      </c>
      <c r="H16" s="50"/>
      <c r="I16" s="49">
        <f t="shared" si="2"/>
        <v>0</v>
      </c>
    </row>
    <row r="17" spans="1:9" ht="19.5" customHeight="1">
      <c r="A17" s="47">
        <v>10</v>
      </c>
      <c r="B17" s="47" t="s">
        <v>76</v>
      </c>
      <c r="C17" s="47"/>
      <c r="D17" s="63">
        <v>1</v>
      </c>
      <c r="E17" s="49"/>
      <c r="F17" s="49">
        <f t="shared" si="0"/>
        <v>0</v>
      </c>
      <c r="G17" s="49">
        <f t="shared" si="1"/>
        <v>0</v>
      </c>
      <c r="H17" s="50"/>
      <c r="I17" s="49">
        <f t="shared" si="2"/>
        <v>0</v>
      </c>
    </row>
    <row r="18" spans="1:9" ht="36" customHeight="1">
      <c r="A18" s="47">
        <v>11</v>
      </c>
      <c r="B18" s="47" t="s">
        <v>70</v>
      </c>
      <c r="C18" s="47"/>
      <c r="D18" s="62">
        <v>1</v>
      </c>
      <c r="E18" s="49"/>
      <c r="F18" s="49">
        <f t="shared" si="0"/>
        <v>0</v>
      </c>
      <c r="G18" s="49">
        <f t="shared" si="1"/>
        <v>0</v>
      </c>
      <c r="H18" s="50"/>
      <c r="I18" s="49">
        <f t="shared" si="2"/>
        <v>0</v>
      </c>
    </row>
    <row r="19" spans="1:9" ht="26.25" customHeight="1">
      <c r="A19" s="47">
        <v>12</v>
      </c>
      <c r="B19" s="47" t="s">
        <v>85</v>
      </c>
      <c r="C19" s="47"/>
      <c r="D19" s="63">
        <v>1</v>
      </c>
      <c r="E19" s="49"/>
      <c r="F19" s="49">
        <f t="shared" si="0"/>
        <v>0</v>
      </c>
      <c r="G19" s="49">
        <f t="shared" si="1"/>
        <v>0</v>
      </c>
      <c r="H19" s="50"/>
      <c r="I19" s="49">
        <f t="shared" si="2"/>
        <v>0</v>
      </c>
    </row>
    <row r="20" spans="1:9" ht="15">
      <c r="A20" s="55"/>
      <c r="B20" s="47" t="s">
        <v>82</v>
      </c>
      <c r="C20" s="56"/>
      <c r="D20" s="57"/>
      <c r="E20" s="57"/>
      <c r="F20" s="57"/>
      <c r="G20" s="57">
        <f>SUM(G8:G19)</f>
        <v>0</v>
      </c>
      <c r="H20" s="58"/>
      <c r="I20" s="57">
        <f>SUM(I8:I19)</f>
        <v>0</v>
      </c>
    </row>
    <row r="21" spans="1:7" ht="15">
      <c r="A21" s="43"/>
      <c r="F21" t="s">
        <v>16</v>
      </c>
      <c r="G21" s="54">
        <f>I20-G20</f>
        <v>0</v>
      </c>
    </row>
  </sheetData>
  <sheetProtection selectLockedCells="1" selectUnlockedCells="1"/>
  <printOptions/>
  <pageMargins left="0.4201388888888889" right="0.27708333333333335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B14" sqref="B14:H15"/>
    </sheetView>
  </sheetViews>
  <sheetFormatPr defaultColWidth="9.00390625" defaultRowHeight="12.75"/>
  <cols>
    <col min="1" max="1" width="4.625" style="0" customWidth="1"/>
    <col min="2" max="2" width="55.25390625" style="0" customWidth="1"/>
    <col min="4" max="4" width="9.625" style="0" bestFit="1" customWidth="1"/>
    <col min="5" max="5" width="9.625" style="0" customWidth="1"/>
    <col min="7" max="7" width="8.125" style="0" customWidth="1"/>
    <col min="8" max="8" width="12.25390625" style="0" customWidth="1"/>
  </cols>
  <sheetData>
    <row r="2" spans="1:7" ht="12.75">
      <c r="A2" s="16"/>
      <c r="G2" s="42" t="s">
        <v>72</v>
      </c>
    </row>
    <row r="3" spans="1:2" ht="12.75">
      <c r="A3" s="16"/>
      <c r="B3" t="s">
        <v>71</v>
      </c>
    </row>
    <row r="4" ht="12.75">
      <c r="A4" s="16"/>
    </row>
    <row r="5" spans="1:8" ht="45">
      <c r="A5" s="46" t="s">
        <v>56</v>
      </c>
      <c r="B5" s="46" t="s">
        <v>57</v>
      </c>
      <c r="C5" s="46" t="s">
        <v>74</v>
      </c>
      <c r="D5" s="46" t="s">
        <v>73</v>
      </c>
      <c r="E5" s="46" t="s">
        <v>60</v>
      </c>
      <c r="F5" s="46" t="s">
        <v>6</v>
      </c>
      <c r="G5" s="46" t="s">
        <v>61</v>
      </c>
      <c r="H5" s="46" t="s">
        <v>7</v>
      </c>
    </row>
    <row r="6" spans="1:8" ht="21" customHeight="1">
      <c r="A6" s="47">
        <v>1</v>
      </c>
      <c r="B6" s="47" t="s">
        <v>78</v>
      </c>
      <c r="C6" s="48">
        <v>1</v>
      </c>
      <c r="D6" s="49"/>
      <c r="E6" s="49">
        <f>D6*G6+D6</f>
        <v>0</v>
      </c>
      <c r="F6" s="49">
        <f>D6*C6</f>
        <v>0</v>
      </c>
      <c r="G6" s="50"/>
      <c r="H6" s="49">
        <f>F6*G6+F6</f>
        <v>0</v>
      </c>
    </row>
    <row r="7" spans="1:8" ht="19.5" customHeight="1">
      <c r="A7" s="47">
        <v>2</v>
      </c>
      <c r="B7" s="47" t="s">
        <v>79</v>
      </c>
      <c r="C7" s="48">
        <v>1</v>
      </c>
      <c r="D7" s="49"/>
      <c r="E7" s="49">
        <f>D7*G7+D7</f>
        <v>0</v>
      </c>
      <c r="F7" s="49">
        <f>D7*C7</f>
        <v>0</v>
      </c>
      <c r="G7" s="50"/>
      <c r="H7" s="49">
        <f>F7*G7+F7</f>
        <v>0</v>
      </c>
    </row>
    <row r="8" spans="1:8" ht="15">
      <c r="A8" s="43"/>
      <c r="F8" s="44">
        <f>SUM(F6:F7)</f>
        <v>0</v>
      </c>
      <c r="G8" s="45"/>
      <c r="H8" s="44">
        <f>SUM(H6:H7)</f>
        <v>0</v>
      </c>
    </row>
    <row r="9" spans="1:5" ht="15">
      <c r="A9" s="43"/>
      <c r="E9" t="s">
        <v>16</v>
      </c>
    </row>
    <row r="10" spans="2:4" ht="15">
      <c r="B10" t="s">
        <v>77</v>
      </c>
      <c r="C10" s="44"/>
      <c r="D10" s="44"/>
    </row>
    <row r="11" spans="2:4" ht="15">
      <c r="B11" t="s">
        <v>83</v>
      </c>
      <c r="C11" s="44"/>
      <c r="D11" s="44"/>
    </row>
    <row r="12" ht="30" customHeight="1">
      <c r="B12" t="s">
        <v>75</v>
      </c>
    </row>
    <row r="14" spans="2:13" ht="12.75">
      <c r="B14" s="61" t="s">
        <v>81</v>
      </c>
      <c r="C14" s="61"/>
      <c r="D14" s="61"/>
      <c r="E14" s="61"/>
      <c r="F14" s="61"/>
      <c r="G14" s="61"/>
      <c r="H14" s="61"/>
      <c r="I14" s="52"/>
      <c r="J14" s="52"/>
      <c r="K14" s="52"/>
      <c r="L14" s="52"/>
      <c r="M14" s="52"/>
    </row>
    <row r="15" spans="2:13" ht="12.75">
      <c r="B15" s="61"/>
      <c r="C15" s="61"/>
      <c r="D15" s="61"/>
      <c r="E15" s="61"/>
      <c r="F15" s="61"/>
      <c r="G15" s="61"/>
      <c r="H15" s="61"/>
      <c r="I15" s="52"/>
      <c r="J15" s="52"/>
      <c r="K15" s="52"/>
      <c r="L15" s="52"/>
      <c r="M15" s="52"/>
    </row>
  </sheetData>
  <sheetProtection selectLockedCells="1" selectUnlockedCells="1"/>
  <mergeCells count="1">
    <mergeCell ref="B14:H15"/>
  </mergeCells>
  <printOptions/>
  <pageMargins left="0.4201388888888889" right="0.2770833333333333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2013-11-19T11:24:08Z</cp:lastPrinted>
  <dcterms:modified xsi:type="dcterms:W3CDTF">2013-11-25T11:56:30Z</dcterms:modified>
  <cp:category/>
  <cp:version/>
  <cp:contentType/>
  <cp:contentStatus/>
</cp:coreProperties>
</file>