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<sst xmlns="http://schemas.openxmlformats.org/spreadsheetml/2006/main" count="32" uniqueCount="24">
  <si>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Lp</t>
  </si>
  <si>
    <t>Nazwa i opis materiału</t>
  </si>
  <si>
    <t>jm</t>
  </si>
  <si>
    <t>Ilość</t>
  </si>
  <si>
    <t>Vat%</t>
  </si>
  <si>
    <t>Cena brutto</t>
  </si>
  <si>
    <t>Wartość netto</t>
  </si>
  <si>
    <t>Wartość brutto</t>
  </si>
  <si>
    <t>CPV</t>
  </si>
  <si>
    <t>szt</t>
  </si>
  <si>
    <t>Razem</t>
  </si>
  <si>
    <t>Cena netto</t>
  </si>
  <si>
    <t>Nazwa handlowa, kod kat. producent</t>
  </si>
  <si>
    <t>33.14.17.70-8</t>
  </si>
  <si>
    <t>załacznik 3.1 do siwz</t>
  </si>
  <si>
    <t>w tym vat</t>
  </si>
  <si>
    <t>Drut Kirschnera fi 2,0mm stal nierdzewna (bagnetowaty)</t>
  </si>
  <si>
    <t>Drut Kirschnera z oliwką</t>
  </si>
  <si>
    <t>Groty do stabilizatora zewnętrznego nadgarstka typu Dynastab N fi 3,0mm i 4,0mm</t>
  </si>
  <si>
    <t xml:space="preserve">PAKIET 1 implanty </t>
  </si>
  <si>
    <r>
      <t xml:space="preserve">Drut do wiązania odłamów fi od 0,5mm-2,0mm * </t>
    </r>
    <r>
      <rPr>
        <i/>
        <sz val="12"/>
        <rFont val="Times New Roman"/>
        <family val="1"/>
      </rPr>
      <t>Zamawiajacy dopuszcza także drut do wiązania odłamów fi od 0,5 mm - 1,5 mm</t>
    </r>
  </si>
  <si>
    <t xml:space="preserve">*zmiana odpowiedzią 1 </t>
  </si>
  <si>
    <r>
      <t xml:space="preserve">Wkręt kostkowy samogwintujący fi 3,0mm L od 25mm-70mm B od 12mm-33mm „gniazda krzyżowe” </t>
    </r>
    <r>
      <rPr>
        <i/>
        <sz val="12"/>
        <rFont val="Times New Roman"/>
        <family val="1"/>
      </rPr>
      <t xml:space="preserve">* Zamawiajacy dopuszcza także wkręty kostkowe fi 4,5 mm </t>
    </r>
  </si>
  <si>
    <t>po zmianie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</si>
</sst>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52.375" style="0" customWidth="1"/>
    <col min="3" max="3" width="4.625" style="0" customWidth="1"/>
    <col min="4" max="4" width="11.75390625" style="0" customWidth="1"/>
    <col min="5" max="5" width="8.25390625" style="0" customWidth="1"/>
    <col min="6" max="6" width="10.375" style="0" customWidth="1"/>
    <col min="7" max="7" width="6.00390625" style="0" customWidth="1"/>
    <col min="8" max="8" width="11.00390625" style="0" customWidth="1"/>
    <col min="9" max="9" width="8.375" style="0" customWidth="1"/>
    <col min="11" max="11" width="13.75390625" style="0" customWidth="1"/>
  </cols>
  <sheetData>
    <row r="2" spans="8:10" ht="12.75">
      <c r="H2" t="s">
        <v>14</v>
      </c>
      <c r="J2" t="s">
        <v>23</v>
      </c>
    </row>
    <row r="3" spans="1:12" ht="23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63">
      <c r="A6" s="3" t="s">
        <v>0</v>
      </c>
      <c r="B6" s="3" t="s">
        <v>1</v>
      </c>
      <c r="C6" s="3" t="s">
        <v>2</v>
      </c>
      <c r="D6" s="4" t="s">
        <v>12</v>
      </c>
      <c r="E6" s="3" t="s">
        <v>3</v>
      </c>
      <c r="F6" s="3" t="s">
        <v>11</v>
      </c>
      <c r="G6" s="3" t="s">
        <v>4</v>
      </c>
      <c r="H6" s="3" t="s">
        <v>5</v>
      </c>
      <c r="I6" s="4" t="s">
        <v>6</v>
      </c>
      <c r="J6" s="4" t="s">
        <v>7</v>
      </c>
      <c r="K6" s="3" t="s">
        <v>8</v>
      </c>
      <c r="L6" s="1"/>
    </row>
    <row r="7" spans="1:12" ht="15.75">
      <c r="A7" s="3">
        <v>1</v>
      </c>
      <c r="B7" s="6" t="s">
        <v>16</v>
      </c>
      <c r="C7" s="3" t="s">
        <v>9</v>
      </c>
      <c r="D7" s="6"/>
      <c r="E7" s="6">
        <v>50</v>
      </c>
      <c r="F7" s="9"/>
      <c r="G7" s="11"/>
      <c r="H7" s="9">
        <f>(F7*G7)+F7</f>
        <v>0</v>
      </c>
      <c r="I7" s="9">
        <f>(E7*F7)</f>
        <v>0</v>
      </c>
      <c r="J7" s="9">
        <f>(I7*G7)+I7</f>
        <v>0</v>
      </c>
      <c r="K7" s="6" t="s">
        <v>13</v>
      </c>
      <c r="L7" s="1"/>
    </row>
    <row r="8" spans="1:12" ht="15.75">
      <c r="A8" s="3">
        <v>2</v>
      </c>
      <c r="B8" s="6" t="s">
        <v>17</v>
      </c>
      <c r="C8" s="3" t="s">
        <v>9</v>
      </c>
      <c r="D8" s="6"/>
      <c r="E8" s="6">
        <v>100</v>
      </c>
      <c r="F8" s="9"/>
      <c r="G8" s="11"/>
      <c r="H8" s="9">
        <f>(F8*G8)+F8</f>
        <v>0</v>
      </c>
      <c r="I8" s="9">
        <f>(E8*F8)</f>
        <v>0</v>
      </c>
      <c r="J8" s="9">
        <f>(I8*G8)+I8</f>
        <v>0</v>
      </c>
      <c r="K8" s="6" t="s">
        <v>13</v>
      </c>
      <c r="L8" s="1"/>
    </row>
    <row r="9" spans="1:12" ht="56.25" customHeight="1">
      <c r="A9" s="3">
        <v>3</v>
      </c>
      <c r="B9" s="17" t="s">
        <v>20</v>
      </c>
      <c r="C9" s="3" t="s">
        <v>9</v>
      </c>
      <c r="D9" s="4"/>
      <c r="E9" s="13">
        <v>4</v>
      </c>
      <c r="F9" s="15"/>
      <c r="G9" s="16"/>
      <c r="H9" s="9">
        <f>(F9*G9)+F9</f>
        <v>0</v>
      </c>
      <c r="I9" s="9">
        <f>(E9*F9)</f>
        <v>0</v>
      </c>
      <c r="J9" s="9">
        <f>(I9*G9)+I9</f>
        <v>0</v>
      </c>
      <c r="K9" s="6" t="s">
        <v>13</v>
      </c>
      <c r="L9" s="1"/>
    </row>
    <row r="10" spans="1:12" ht="31.5">
      <c r="A10" s="3">
        <v>4</v>
      </c>
      <c r="B10" s="5" t="s">
        <v>18</v>
      </c>
      <c r="C10" s="3" t="s">
        <v>9</v>
      </c>
      <c r="D10" s="6"/>
      <c r="E10" s="6">
        <v>32</v>
      </c>
      <c r="F10" s="9"/>
      <c r="G10" s="11"/>
      <c r="H10" s="9">
        <f>(F10*G10)+F10</f>
        <v>0</v>
      </c>
      <c r="I10" s="9">
        <f>(E10*F10)</f>
        <v>0</v>
      </c>
      <c r="J10" s="9">
        <f>(I10*G10)+I10</f>
        <v>0</v>
      </c>
      <c r="K10" s="6" t="s">
        <v>13</v>
      </c>
      <c r="L10" s="1"/>
    </row>
    <row r="11" spans="1:12" ht="66.75" customHeight="1">
      <c r="A11" s="3">
        <v>5</v>
      </c>
      <c r="B11" s="5" t="s">
        <v>22</v>
      </c>
      <c r="C11" s="3" t="s">
        <v>9</v>
      </c>
      <c r="D11" s="6"/>
      <c r="E11" s="6">
        <v>50</v>
      </c>
      <c r="F11" s="9"/>
      <c r="G11" s="11"/>
      <c r="H11" s="9">
        <f>(F11*G11)+F11</f>
        <v>0</v>
      </c>
      <c r="I11" s="9">
        <f>(E11*F11)</f>
        <v>0</v>
      </c>
      <c r="J11" s="9">
        <f>(I11*G11)+I11</f>
        <v>0</v>
      </c>
      <c r="K11" s="6" t="s">
        <v>13</v>
      </c>
      <c r="L11" s="1"/>
    </row>
    <row r="12" spans="1:12" ht="15.75">
      <c r="A12" s="6"/>
      <c r="B12" s="7" t="s">
        <v>10</v>
      </c>
      <c r="C12" s="7"/>
      <c r="D12" s="7"/>
      <c r="E12" s="7"/>
      <c r="F12" s="10"/>
      <c r="G12" s="10"/>
      <c r="H12" s="10"/>
      <c r="I12" s="10">
        <f>SUM(I7:I11)</f>
        <v>0</v>
      </c>
      <c r="J12" s="10">
        <f>SUM(J7:J11)</f>
        <v>0</v>
      </c>
      <c r="K12" s="8"/>
      <c r="L12" s="1"/>
    </row>
    <row r="13" spans="1:12" ht="15.75">
      <c r="A13" s="1"/>
      <c r="B13" s="1"/>
      <c r="C13" s="1"/>
      <c r="D13" s="1"/>
      <c r="E13" s="1"/>
      <c r="F13" s="1"/>
      <c r="G13" s="1"/>
      <c r="H13" s="1" t="s">
        <v>15</v>
      </c>
      <c r="I13" s="12">
        <f>J12-I12</f>
        <v>0</v>
      </c>
      <c r="J13" s="1"/>
      <c r="K13" s="1"/>
      <c r="L13" s="1"/>
    </row>
    <row r="14" spans="1:12" ht="15.75">
      <c r="A14" s="1"/>
      <c r="B14" s="18" t="s"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4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 selectLockedCells="1" selectUnlockedCells="1"/>
  <mergeCells count="1">
    <mergeCell ref="A3:K3"/>
  </mergeCells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2013-12-02T10:28:41Z</cp:lastPrinted>
  <dcterms:modified xsi:type="dcterms:W3CDTF">2013-12-02T12:44:20Z</dcterms:modified>
  <cp:category/>
  <cp:version/>
  <cp:contentType/>
  <cp:contentStatus/>
</cp:coreProperties>
</file>