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Arkusz1" sheetId="1" r:id="rId1"/>
    <sheet name="Arkusz1 (2)" sheetId="2" r:id="rId2"/>
  </sheets>
  <definedNames>
    <definedName name="p030870" localSheetId="1">'Arkusz1 (2)'!$C$45</definedName>
    <definedName name="p030870">'Arkusz1'!$C$45</definedName>
    <definedName name="p031864" localSheetId="1">'Arkusz1 (2)'!$C$46</definedName>
    <definedName name="p031864">'Arkusz1'!$C$46</definedName>
    <definedName name="p031872" localSheetId="1">'Arkusz1 (2)'!$C$47</definedName>
    <definedName name="p031872">'Arkusz1'!$C$47</definedName>
    <definedName name="p031876" localSheetId="1">'Arkusz1 (2)'!$C$49</definedName>
    <definedName name="p031876">'Arkusz1'!$C$49</definedName>
    <definedName name="p031880" localSheetId="1">'Arkusz1 (2)'!$C$48</definedName>
    <definedName name="p031880">'Arkusz1'!$C$48</definedName>
  </definedNames>
  <calcPr fullCalcOnLoad="1"/>
</workbook>
</file>

<file path=xl/sharedStrings.xml><?xml version="1.0" encoding="utf-8"?>
<sst xmlns="http://schemas.openxmlformats.org/spreadsheetml/2006/main" count="458" uniqueCount="194">
  <si>
    <t>Lp.</t>
  </si>
  <si>
    <t>Nazwa asortymentu</t>
  </si>
  <si>
    <t>Producent, typ, nr katalogowy</t>
  </si>
  <si>
    <t>Oryginał</t>
  </si>
  <si>
    <t>Jm</t>
  </si>
  <si>
    <t>Ilość</t>
  </si>
  <si>
    <t>Cena netto</t>
  </si>
  <si>
    <t>Stawka VAT%</t>
  </si>
  <si>
    <t>Cena brutto</t>
  </si>
  <si>
    <t>Wartość netto</t>
  </si>
  <si>
    <t>Wartość brutto</t>
  </si>
  <si>
    <t>CPV</t>
  </si>
  <si>
    <t>Wydajność (str.)</t>
  </si>
  <si>
    <t>Wydajność (str.) oferowana</t>
  </si>
  <si>
    <t>zamiennik/oryginał*</t>
  </si>
  <si>
    <t>1.</t>
  </si>
  <si>
    <t>Toner do drukarki HP LaserJet P1005</t>
  </si>
  <si>
    <t>Nie</t>
  </si>
  <si>
    <t>Szt.</t>
  </si>
  <si>
    <t>30125110-5</t>
  </si>
  <si>
    <t>2.</t>
  </si>
  <si>
    <t>Toner do drukarki HP LaserJet 1020</t>
  </si>
  <si>
    <t>3.</t>
  </si>
  <si>
    <t>Toner do drukarki HP LaserJet 1100</t>
  </si>
  <si>
    <t>4.</t>
  </si>
  <si>
    <t>Toner do drukarki HP LaserJet P1102</t>
  </si>
  <si>
    <t>5.</t>
  </si>
  <si>
    <t>Toner do drukarki HP LaserJet 1200</t>
  </si>
  <si>
    <t>6.</t>
  </si>
  <si>
    <t>Toner do drukarki HP LaserJet 1320</t>
  </si>
  <si>
    <t>7.</t>
  </si>
  <si>
    <t>Toner do drukarki HP LaserJet P1505</t>
  </si>
  <si>
    <t>8.</t>
  </si>
  <si>
    <t>Toner do drukarki HP LaserJet P2014</t>
  </si>
  <si>
    <t>9.</t>
  </si>
  <si>
    <t>Toner do drukarki HP P2035</t>
  </si>
  <si>
    <t>Tak</t>
  </si>
  <si>
    <t>10.</t>
  </si>
  <si>
    <t>Toner do drukarki HP P2055</t>
  </si>
  <si>
    <t>11.</t>
  </si>
  <si>
    <t>Toner do drukarki HP 2613/1300</t>
  </si>
  <si>
    <t>12.</t>
  </si>
  <si>
    <t>Toner do drukarki HP LaserJet 4250</t>
  </si>
  <si>
    <t>13.</t>
  </si>
  <si>
    <t>Toner do drukarki HP LaserJet Pro 400 M401dn</t>
  </si>
  <si>
    <t>14.</t>
  </si>
  <si>
    <t>Toner do drukarki HP LaserJet CP1215 Black</t>
  </si>
  <si>
    <t>15.</t>
  </si>
  <si>
    <t>Toner do drukarki HP LaserJet CP1215 Cyan</t>
  </si>
  <si>
    <t>16.</t>
  </si>
  <si>
    <t>Toner do drukarki HP LaserJet CP1215 Yellow</t>
  </si>
  <si>
    <t>17.</t>
  </si>
  <si>
    <t>Toner do drukarki HP LaserJet CP1215 Magenta</t>
  </si>
  <si>
    <t>18.</t>
  </si>
  <si>
    <t>Toner do drukarki HP LaserJet CP1515n Black</t>
  </si>
  <si>
    <t>19.</t>
  </si>
  <si>
    <t>Toner do drukarki HP LaserJet CP1515n Cyan</t>
  </si>
  <si>
    <t>20.</t>
  </si>
  <si>
    <t>Toner do drukarki HP LaserJet CP1515n Yellow</t>
  </si>
  <si>
    <t>21.</t>
  </si>
  <si>
    <t>Toner do drukarki HP LaserJet CP1515n Magenta</t>
  </si>
  <si>
    <t>22.</t>
  </si>
  <si>
    <t>Toner do drukarki HP LaserJet CP2025dn Black</t>
  </si>
  <si>
    <t>23.</t>
  </si>
  <si>
    <t>Toner do drukarki HP LaserJet CP2025dn Cyan</t>
  </si>
  <si>
    <t>24.</t>
  </si>
  <si>
    <t>Toner do drukarki HP LaserJet CP2025dn Yellow</t>
  </si>
  <si>
    <t>25.</t>
  </si>
  <si>
    <t>Toner do drukarki HP LaserJet CP2025dn Magenta</t>
  </si>
  <si>
    <t>26.</t>
  </si>
  <si>
    <t>Toner do drukarki HP LaserJet 3600dn Black</t>
  </si>
  <si>
    <t>27.</t>
  </si>
  <si>
    <t>Toner do drukarki HP LaserJet 3600dn Cyan</t>
  </si>
  <si>
    <t>28.</t>
  </si>
  <si>
    <t>Toner do drukarki HP LaserJet 3600dn Yellow</t>
  </si>
  <si>
    <t>29.</t>
  </si>
  <si>
    <t>Toner do drukarki HP LaserJet 3600dn Magenta</t>
  </si>
  <si>
    <t>30.</t>
  </si>
  <si>
    <t>Toner do drukarki HP LaserJet Color Pro 400 M451dn Black</t>
  </si>
  <si>
    <t>31.</t>
  </si>
  <si>
    <t>Toner do drukarki HP LaserJet Color Pro 400 M451dn Cyan</t>
  </si>
  <si>
    <t>32.</t>
  </si>
  <si>
    <t>Toner do drukarki HP LaserJet Color Pro 400 M451dn Yellow</t>
  </si>
  <si>
    <t>33.</t>
  </si>
  <si>
    <t>Toner do drukarki HP LaserJet Color Pro 400 M451dn Magenta</t>
  </si>
  <si>
    <t>34.</t>
  </si>
  <si>
    <t>Tusz do drukarki HP F370 Black</t>
  </si>
  <si>
    <t xml:space="preserve">22600000-6 </t>
  </si>
  <si>
    <t>35.</t>
  </si>
  <si>
    <t>Tusz do drukarki HP F370 Color</t>
  </si>
  <si>
    <t>36.</t>
  </si>
  <si>
    <t>Tusz do drukarki HP 5150 Black</t>
  </si>
  <si>
    <t>37.</t>
  </si>
  <si>
    <t>Tusz do drukarki HP 5150 Color</t>
  </si>
  <si>
    <t>38.</t>
  </si>
  <si>
    <t>Tusz do drukarki HP 5652 Black</t>
  </si>
  <si>
    <t>39.</t>
  </si>
  <si>
    <t>Tusz do drukarki HP 5652 Color</t>
  </si>
  <si>
    <t>40.</t>
  </si>
  <si>
    <t>Tusz do drukarki HP Deskjet D4360 Black</t>
  </si>
  <si>
    <t>41.</t>
  </si>
  <si>
    <t>Tusz do drukarki HP Deskjet D4360 Color</t>
  </si>
  <si>
    <t>42.</t>
  </si>
  <si>
    <t>Tusz do drukarki HP 3070a Black</t>
  </si>
  <si>
    <t>43.</t>
  </si>
  <si>
    <t>Tusz do drukarki HP 3070a Cyan</t>
  </si>
  <si>
    <t>44.</t>
  </si>
  <si>
    <t>Tusz do drukarki HP 3070a Yellow</t>
  </si>
  <si>
    <t>45.</t>
  </si>
  <si>
    <t>Tusz do drukarki HP 3070a Magenta</t>
  </si>
  <si>
    <t>46.</t>
  </si>
  <si>
    <t>Tusz do drukarki HP OfficeJet 6000 Black</t>
  </si>
  <si>
    <t>47.</t>
  </si>
  <si>
    <t>Tusz do drukarki HP OfficeJet 6000 Cyan</t>
  </si>
  <si>
    <t>48.</t>
  </si>
  <si>
    <t>Tusz do drukarki HP OfficeJet 6000 Yellow</t>
  </si>
  <si>
    <t>49.</t>
  </si>
  <si>
    <t>Tusz do drukarki HP OfficeJet 6000 Magenta</t>
  </si>
  <si>
    <t>50.</t>
  </si>
  <si>
    <t>Toner do drukarki Lexmark T640</t>
  </si>
  <si>
    <t>51.</t>
  </si>
  <si>
    <t>Toner do drukarki Lexmark x500n Black</t>
  </si>
  <si>
    <t>52.</t>
  </si>
  <si>
    <t>Toner do drukarki Lexmark x500n Cyan</t>
  </si>
  <si>
    <t>53.</t>
  </si>
  <si>
    <t>Toner do drukarki Lexmark x500n Yellow</t>
  </si>
  <si>
    <t>54.</t>
  </si>
  <si>
    <t>Toner do drukarki Lexmark x500n Magenta</t>
  </si>
  <si>
    <t>55.</t>
  </si>
  <si>
    <t>Bęben do drukarki Lexmark x500</t>
  </si>
  <si>
    <t>56.</t>
  </si>
  <si>
    <t>Toner do drukarki OKI B430dn</t>
  </si>
  <si>
    <t>57.</t>
  </si>
  <si>
    <t>Bęben do drukarki OKI B430dn</t>
  </si>
  <si>
    <t>58.</t>
  </si>
  <si>
    <t>Toner do drukarki OKI B431</t>
  </si>
  <si>
    <t>59.</t>
  </si>
  <si>
    <t>Bęben do drukarki OKI B431</t>
  </si>
  <si>
    <t>60.</t>
  </si>
  <si>
    <t>Toner do drukarki OKI B721</t>
  </si>
  <si>
    <t>61.</t>
  </si>
  <si>
    <t>Toner do drukarki OKI B840</t>
  </si>
  <si>
    <t>62.</t>
  </si>
  <si>
    <t>Tusz do drukarki Brother DCP-135C Black</t>
  </si>
  <si>
    <t>63.</t>
  </si>
  <si>
    <t>Tusz do drukarki Brother DCP-135C Cyan</t>
  </si>
  <si>
    <t>64.</t>
  </si>
  <si>
    <t>Tusz do drukarki Brother DCP-135C Yellow</t>
  </si>
  <si>
    <t>65.</t>
  </si>
  <si>
    <t>Tusz do drukarki Brother DCP-135C Magenta</t>
  </si>
  <si>
    <t>66.</t>
  </si>
  <si>
    <t>Toner do drukarki Brother HL-2240</t>
  </si>
  <si>
    <t>67.</t>
  </si>
  <si>
    <t>Toner do drukarki Brother DCP-7055</t>
  </si>
  <si>
    <t>68.</t>
  </si>
  <si>
    <t>Toner do drukarki Brother DCP-7060D</t>
  </si>
  <si>
    <t>69.</t>
  </si>
  <si>
    <t>Bęben do drukarki Brother DCP-7060D</t>
  </si>
  <si>
    <t>70.</t>
  </si>
  <si>
    <t>Toner do drukarki Samsung CCX-3205</t>
  </si>
  <si>
    <t>71.</t>
  </si>
  <si>
    <t>Toner do drukarki Samsung SCX-4828FN</t>
  </si>
  <si>
    <t>72.</t>
  </si>
  <si>
    <t>Toner do kserokopiarki SHARP AR-5012</t>
  </si>
  <si>
    <t>73.</t>
  </si>
  <si>
    <t>Toner do kserokopiarki SHARP AR-5316E</t>
  </si>
  <si>
    <t>74.</t>
  </si>
  <si>
    <t>Toner do kserokopiarki Konica Minolta BizHub 116</t>
  </si>
  <si>
    <t>Op.</t>
  </si>
  <si>
    <t>75.</t>
  </si>
  <si>
    <t>Toner do kserokopiarki Konica Minolta BizHub 211</t>
  </si>
  <si>
    <t>76.</t>
  </si>
  <si>
    <t>Toner do kserokopiarki Develop D1531</t>
  </si>
  <si>
    <t>77.</t>
  </si>
  <si>
    <t>Toner do faxu Panasonic KX-FLB813</t>
  </si>
  <si>
    <t>78.</t>
  </si>
  <si>
    <t>Bęben do faxu Panasonic KX-FLB813</t>
  </si>
  <si>
    <t>79.</t>
  </si>
  <si>
    <t>Folia do faxu Panasonic KX-FC268</t>
  </si>
  <si>
    <t>80.</t>
  </si>
  <si>
    <t>Folia do faxu Panasonic KX-FC195</t>
  </si>
  <si>
    <t>81.</t>
  </si>
  <si>
    <t>Folia do faxu Brother FAX-T104</t>
  </si>
  <si>
    <t>RAZEM</t>
  </si>
  <si>
    <t>PANASONIC</t>
  </si>
  <si>
    <t>KX-FT988</t>
  </si>
  <si>
    <t>Pozycje 9, 60, 66, 79 są na gwarancji</t>
  </si>
  <si>
    <t>w tym vat</t>
  </si>
  <si>
    <t>PAKIET 1 – TUSZE, TONERY,BĘBNY, FOLIE</t>
  </si>
  <si>
    <t>Załącznik nr 3.1</t>
  </si>
  <si>
    <t>PAKIET 2– TUSZE</t>
  </si>
  <si>
    <t>Tusz do urządzenia Versa Copier (Rimage 2000i) czarny</t>
  </si>
  <si>
    <t>Tusz do urządzenia Versa Copier (Rimage 2000i) kolor</t>
  </si>
  <si>
    <t>Załącznik nr 3.2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</si>
</sst>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9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vertical="center"/>
    </xf>
    <xf numFmtId="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K1" sqref="K1"/>
    </sheetView>
  </sheetViews>
  <sheetFormatPr defaultColWidth="9.140625" defaultRowHeight="12.75"/>
  <cols>
    <col min="1" max="1" width="3.421875" style="1" customWidth="1"/>
    <col min="2" max="2" width="50.28125" style="2" customWidth="1"/>
    <col min="3" max="3" width="9.28125" style="2" customWidth="1"/>
    <col min="4" max="4" width="7.7109375" style="2" customWidth="1"/>
    <col min="5" max="5" width="3.8515625" style="1" customWidth="1"/>
    <col min="6" max="6" width="4.28125" style="1" customWidth="1"/>
    <col min="7" max="7" width="9.28125" style="2" customWidth="1"/>
    <col min="8" max="8" width="6.28125" style="2" customWidth="1"/>
    <col min="9" max="9" width="7.8515625" style="2" customWidth="1"/>
    <col min="10" max="10" width="9.28125" style="2" customWidth="1"/>
    <col min="11" max="11" width="10.7109375" style="2" customWidth="1"/>
    <col min="12" max="12" width="10.421875" style="2" customWidth="1"/>
    <col min="13" max="13" width="8.8515625" style="2" customWidth="1"/>
    <col min="14" max="16384" width="9.00390625" style="2" customWidth="1"/>
  </cols>
  <sheetData>
    <row r="1" spans="1:14" ht="15.75">
      <c r="A1" s="2"/>
      <c r="B1" s="3"/>
      <c r="K1" s="4" t="s">
        <v>189</v>
      </c>
      <c r="M1"/>
      <c r="N1"/>
    </row>
    <row r="2" spans="1:14" ht="15.75">
      <c r="A2" s="41" t="s">
        <v>188</v>
      </c>
      <c r="B2" s="41"/>
      <c r="C2" s="5"/>
      <c r="D2" s="5"/>
      <c r="E2" s="6"/>
      <c r="F2" s="6"/>
      <c r="G2" s="5"/>
      <c r="H2" s="5"/>
      <c r="I2" s="5"/>
      <c r="J2" s="5"/>
      <c r="K2" s="5"/>
      <c r="L2" s="5"/>
      <c r="M2" s="7"/>
      <c r="N2"/>
    </row>
    <row r="3" spans="1:14" ht="15" customHeight="1">
      <c r="A3" s="40" t="s">
        <v>0</v>
      </c>
      <c r="B3" s="8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</row>
    <row r="4" spans="1:14" ht="21" customHeight="1">
      <c r="A4" s="40"/>
      <c r="B4" s="9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4">
      <c r="A5" s="10" t="s">
        <v>15</v>
      </c>
      <c r="B5" s="11" t="s">
        <v>16</v>
      </c>
      <c r="C5" s="12"/>
      <c r="D5" s="12" t="s">
        <v>17</v>
      </c>
      <c r="E5" s="13" t="s">
        <v>18</v>
      </c>
      <c r="F5" s="14">
        <v>6</v>
      </c>
      <c r="G5" s="15"/>
      <c r="H5" s="16"/>
      <c r="I5" s="17">
        <f aca="true" t="shared" si="0" ref="I5:I36">(G5*H5)+G5</f>
        <v>0</v>
      </c>
      <c r="J5" s="17">
        <f aca="true" t="shared" si="1" ref="J5:J36">(F5*G5)</f>
        <v>0</v>
      </c>
      <c r="K5" s="18">
        <f aca="true" t="shared" si="2" ref="K5:K36">(J5*H5)+J5</f>
        <v>0</v>
      </c>
      <c r="L5" s="19" t="s">
        <v>19</v>
      </c>
      <c r="M5" s="20">
        <v>1500</v>
      </c>
      <c r="N5" s="21"/>
    </row>
    <row r="6" spans="1:14" ht="24">
      <c r="A6" s="10" t="s">
        <v>20</v>
      </c>
      <c r="B6" s="11" t="s">
        <v>21</v>
      </c>
      <c r="C6" s="12"/>
      <c r="D6" s="12" t="s">
        <v>17</v>
      </c>
      <c r="E6" s="19" t="s">
        <v>18</v>
      </c>
      <c r="F6" s="14">
        <v>75</v>
      </c>
      <c r="G6" s="15"/>
      <c r="H6" s="16"/>
      <c r="I6" s="17">
        <f t="shared" si="0"/>
        <v>0</v>
      </c>
      <c r="J6" s="17">
        <f t="shared" si="1"/>
        <v>0</v>
      </c>
      <c r="K6" s="18">
        <f t="shared" si="2"/>
        <v>0</v>
      </c>
      <c r="L6" s="19" t="s">
        <v>19</v>
      </c>
      <c r="M6" s="20">
        <v>2800</v>
      </c>
      <c r="N6" s="21"/>
    </row>
    <row r="7" spans="1:14" ht="24">
      <c r="A7" s="10" t="s">
        <v>22</v>
      </c>
      <c r="B7" s="11" t="s">
        <v>23</v>
      </c>
      <c r="C7" s="22"/>
      <c r="D7" s="12" t="s">
        <v>17</v>
      </c>
      <c r="E7" s="12" t="s">
        <v>18</v>
      </c>
      <c r="F7" s="13">
        <v>1</v>
      </c>
      <c r="G7" s="15"/>
      <c r="H7" s="16"/>
      <c r="I7" s="25">
        <f t="shared" si="0"/>
        <v>0</v>
      </c>
      <c r="J7" s="25">
        <f t="shared" si="1"/>
        <v>0</v>
      </c>
      <c r="K7" s="26">
        <f t="shared" si="2"/>
        <v>0</v>
      </c>
      <c r="L7" s="19" t="s">
        <v>19</v>
      </c>
      <c r="M7" s="20">
        <v>2800</v>
      </c>
      <c r="N7" s="21"/>
    </row>
    <row r="8" spans="1:14" ht="24">
      <c r="A8" s="10" t="s">
        <v>24</v>
      </c>
      <c r="B8" s="11" t="s">
        <v>25</v>
      </c>
      <c r="C8" s="27"/>
      <c r="D8" s="12" t="s">
        <v>17</v>
      </c>
      <c r="E8" s="13" t="s">
        <v>18</v>
      </c>
      <c r="F8" s="14">
        <v>10</v>
      </c>
      <c r="G8" s="15"/>
      <c r="H8" s="16"/>
      <c r="I8" s="17">
        <f t="shared" si="0"/>
        <v>0</v>
      </c>
      <c r="J8" s="17">
        <f t="shared" si="1"/>
        <v>0</v>
      </c>
      <c r="K8" s="18">
        <f t="shared" si="2"/>
        <v>0</v>
      </c>
      <c r="L8" s="19" t="s">
        <v>19</v>
      </c>
      <c r="M8" s="20">
        <v>2000</v>
      </c>
      <c r="N8" s="21"/>
    </row>
    <row r="9" spans="1:14" ht="24">
      <c r="A9" s="10" t="s">
        <v>26</v>
      </c>
      <c r="B9" s="11" t="s">
        <v>27</v>
      </c>
      <c r="C9" s="12"/>
      <c r="D9" s="12" t="s">
        <v>17</v>
      </c>
      <c r="E9" s="19" t="s">
        <v>18</v>
      </c>
      <c r="F9" s="14">
        <v>10</v>
      </c>
      <c r="G9" s="15"/>
      <c r="H9" s="16"/>
      <c r="I9" s="17">
        <f t="shared" si="0"/>
        <v>0</v>
      </c>
      <c r="J9" s="17">
        <f t="shared" si="1"/>
        <v>0</v>
      </c>
      <c r="K9" s="18">
        <f t="shared" si="2"/>
        <v>0</v>
      </c>
      <c r="L9" s="19" t="s">
        <v>19</v>
      </c>
      <c r="M9" s="20">
        <v>2800</v>
      </c>
      <c r="N9" s="21"/>
    </row>
    <row r="10" spans="1:14" ht="24">
      <c r="A10" s="10" t="s">
        <v>28</v>
      </c>
      <c r="B10" s="11" t="s">
        <v>29</v>
      </c>
      <c r="C10" s="22"/>
      <c r="D10" s="12" t="s">
        <v>17</v>
      </c>
      <c r="E10" s="19" t="s">
        <v>18</v>
      </c>
      <c r="F10" s="14">
        <v>2</v>
      </c>
      <c r="G10" s="15"/>
      <c r="H10" s="16"/>
      <c r="I10" s="17">
        <f t="shared" si="0"/>
        <v>0</v>
      </c>
      <c r="J10" s="17">
        <f t="shared" si="1"/>
        <v>0</v>
      </c>
      <c r="K10" s="18">
        <f t="shared" si="2"/>
        <v>0</v>
      </c>
      <c r="L10" s="19" t="s">
        <v>19</v>
      </c>
      <c r="M10" s="20">
        <v>2800</v>
      </c>
      <c r="N10" s="21"/>
    </row>
    <row r="11" spans="1:14" ht="24">
      <c r="A11" s="10" t="s">
        <v>30</v>
      </c>
      <c r="B11" s="11" t="s">
        <v>31</v>
      </c>
      <c r="C11" s="22"/>
      <c r="D11" s="12" t="s">
        <v>17</v>
      </c>
      <c r="E11" s="13" t="s">
        <v>18</v>
      </c>
      <c r="F11" s="14">
        <v>3</v>
      </c>
      <c r="G11" s="15"/>
      <c r="H11" s="16"/>
      <c r="I11" s="17">
        <f t="shared" si="0"/>
        <v>0</v>
      </c>
      <c r="J11" s="17">
        <f t="shared" si="1"/>
        <v>0</v>
      </c>
      <c r="K11" s="18">
        <f t="shared" si="2"/>
        <v>0</v>
      </c>
      <c r="L11" s="19" t="s">
        <v>19</v>
      </c>
      <c r="M11" s="20">
        <v>2000</v>
      </c>
      <c r="N11" s="21"/>
    </row>
    <row r="12" spans="1:14" ht="24">
      <c r="A12" s="10" t="s">
        <v>32</v>
      </c>
      <c r="B12" s="11" t="s">
        <v>33</v>
      </c>
      <c r="C12" s="27"/>
      <c r="D12" s="12" t="s">
        <v>17</v>
      </c>
      <c r="E12" s="19" t="s">
        <v>18</v>
      </c>
      <c r="F12" s="14">
        <v>1</v>
      </c>
      <c r="G12" s="15"/>
      <c r="H12" s="16"/>
      <c r="I12" s="17">
        <f t="shared" si="0"/>
        <v>0</v>
      </c>
      <c r="J12" s="17">
        <f t="shared" si="1"/>
        <v>0</v>
      </c>
      <c r="K12" s="18">
        <f t="shared" si="2"/>
        <v>0</v>
      </c>
      <c r="L12" s="19" t="s">
        <v>19</v>
      </c>
      <c r="M12" s="20">
        <v>4000</v>
      </c>
      <c r="N12" s="21"/>
    </row>
    <row r="13" spans="1:14" ht="24">
      <c r="A13" s="10" t="s">
        <v>34</v>
      </c>
      <c r="B13" s="11" t="s">
        <v>35</v>
      </c>
      <c r="C13" s="22"/>
      <c r="D13" s="12" t="s">
        <v>36</v>
      </c>
      <c r="E13" s="13" t="s">
        <v>18</v>
      </c>
      <c r="F13" s="14">
        <v>2</v>
      </c>
      <c r="G13" s="15"/>
      <c r="H13" s="16"/>
      <c r="I13" s="25">
        <f t="shared" si="0"/>
        <v>0</v>
      </c>
      <c r="J13" s="25">
        <f t="shared" si="1"/>
        <v>0</v>
      </c>
      <c r="K13" s="26">
        <f t="shared" si="2"/>
        <v>0</v>
      </c>
      <c r="L13" s="19" t="s">
        <v>19</v>
      </c>
      <c r="M13" s="20">
        <v>2300</v>
      </c>
      <c r="N13" s="21"/>
    </row>
    <row r="14" spans="1:14" ht="24">
      <c r="A14" s="10" t="s">
        <v>37</v>
      </c>
      <c r="B14" s="11" t="s">
        <v>38</v>
      </c>
      <c r="C14" s="22"/>
      <c r="D14" s="12" t="s">
        <v>17</v>
      </c>
      <c r="E14" s="12" t="s">
        <v>18</v>
      </c>
      <c r="F14" s="13">
        <v>6</v>
      </c>
      <c r="G14" s="15"/>
      <c r="H14" s="16"/>
      <c r="I14" s="25">
        <f t="shared" si="0"/>
        <v>0</v>
      </c>
      <c r="J14" s="25">
        <f t="shared" si="1"/>
        <v>0</v>
      </c>
      <c r="K14" s="26">
        <f t="shared" si="2"/>
        <v>0</v>
      </c>
      <c r="L14" s="19" t="s">
        <v>19</v>
      </c>
      <c r="M14" s="20">
        <v>2300</v>
      </c>
      <c r="N14" s="21"/>
    </row>
    <row r="15" spans="1:14" ht="24">
      <c r="A15" s="10" t="s">
        <v>39</v>
      </c>
      <c r="B15" s="28" t="s">
        <v>40</v>
      </c>
      <c r="C15" s="22"/>
      <c r="D15" s="12" t="s">
        <v>17</v>
      </c>
      <c r="E15" s="13" t="s">
        <v>18</v>
      </c>
      <c r="F15" s="14">
        <v>2</v>
      </c>
      <c r="G15" s="15"/>
      <c r="H15" s="16"/>
      <c r="I15" s="17">
        <f t="shared" si="0"/>
        <v>0</v>
      </c>
      <c r="J15" s="17">
        <f t="shared" si="1"/>
        <v>0</v>
      </c>
      <c r="K15" s="26">
        <f t="shared" si="2"/>
        <v>0</v>
      </c>
      <c r="L15" s="19" t="s">
        <v>19</v>
      </c>
      <c r="M15" s="30">
        <v>4000</v>
      </c>
      <c r="N15" s="21"/>
    </row>
    <row r="16" spans="1:14" ht="24">
      <c r="A16" s="10" t="s">
        <v>41</v>
      </c>
      <c r="B16" s="11" t="s">
        <v>42</v>
      </c>
      <c r="C16" s="22"/>
      <c r="D16" s="12" t="s">
        <v>17</v>
      </c>
      <c r="E16" s="12" t="s">
        <v>18</v>
      </c>
      <c r="F16" s="13">
        <v>3</v>
      </c>
      <c r="G16" s="23"/>
      <c r="H16" s="24"/>
      <c r="I16" s="25">
        <f t="shared" si="0"/>
        <v>0</v>
      </c>
      <c r="J16" s="25">
        <f t="shared" si="1"/>
        <v>0</v>
      </c>
      <c r="K16" s="26">
        <f t="shared" si="2"/>
        <v>0</v>
      </c>
      <c r="L16" s="19" t="s">
        <v>19</v>
      </c>
      <c r="M16" s="20">
        <v>20000</v>
      </c>
      <c r="N16" s="21"/>
    </row>
    <row r="17" spans="1:14" ht="24">
      <c r="A17" s="10" t="s">
        <v>43</v>
      </c>
      <c r="B17" s="11" t="s">
        <v>44</v>
      </c>
      <c r="C17" s="22"/>
      <c r="D17" s="12" t="s">
        <v>17</v>
      </c>
      <c r="E17" s="19" t="s">
        <v>18</v>
      </c>
      <c r="F17" s="14">
        <v>25</v>
      </c>
      <c r="G17" s="15"/>
      <c r="H17" s="16"/>
      <c r="I17" s="17">
        <f t="shared" si="0"/>
        <v>0</v>
      </c>
      <c r="J17" s="17">
        <f t="shared" si="1"/>
        <v>0</v>
      </c>
      <c r="K17" s="18">
        <f t="shared" si="2"/>
        <v>0</v>
      </c>
      <c r="L17" s="19" t="s">
        <v>19</v>
      </c>
      <c r="M17" s="20">
        <v>6900</v>
      </c>
      <c r="N17" s="21"/>
    </row>
    <row r="18" spans="1:14" ht="24">
      <c r="A18" s="10" t="s">
        <v>45</v>
      </c>
      <c r="B18" s="28" t="s">
        <v>46</v>
      </c>
      <c r="C18" s="31"/>
      <c r="D18" s="12" t="s">
        <v>17</v>
      </c>
      <c r="E18" s="19" t="s">
        <v>18</v>
      </c>
      <c r="F18" s="31">
        <v>4</v>
      </c>
      <c r="G18" s="29"/>
      <c r="H18" s="24"/>
      <c r="I18" s="25">
        <f t="shared" si="0"/>
        <v>0</v>
      </c>
      <c r="J18" s="25">
        <f t="shared" si="1"/>
        <v>0</v>
      </c>
      <c r="K18" s="26">
        <f t="shared" si="2"/>
        <v>0</v>
      </c>
      <c r="L18" s="19" t="s">
        <v>19</v>
      </c>
      <c r="M18" s="30">
        <v>2300</v>
      </c>
      <c r="N18" s="21"/>
    </row>
    <row r="19" spans="1:14" ht="24">
      <c r="A19" s="10" t="s">
        <v>47</v>
      </c>
      <c r="B19" s="28" t="s">
        <v>48</v>
      </c>
      <c r="C19" s="31"/>
      <c r="D19" s="12" t="s">
        <v>17</v>
      </c>
      <c r="E19" s="19" t="s">
        <v>18</v>
      </c>
      <c r="F19" s="14">
        <v>4</v>
      </c>
      <c r="G19" s="15"/>
      <c r="H19" s="24"/>
      <c r="I19" s="17">
        <f t="shared" si="0"/>
        <v>0</v>
      </c>
      <c r="J19" s="17">
        <f t="shared" si="1"/>
        <v>0</v>
      </c>
      <c r="K19" s="18">
        <f t="shared" si="2"/>
        <v>0</v>
      </c>
      <c r="L19" s="19" t="s">
        <v>19</v>
      </c>
      <c r="M19" s="28">
        <v>1500</v>
      </c>
      <c r="N19" s="21"/>
    </row>
    <row r="20" spans="1:14" ht="24">
      <c r="A20" s="10" t="s">
        <v>49</v>
      </c>
      <c r="B20" s="28" t="s">
        <v>50</v>
      </c>
      <c r="C20" s="31"/>
      <c r="D20" s="12" t="s">
        <v>17</v>
      </c>
      <c r="E20" s="19" t="s">
        <v>18</v>
      </c>
      <c r="F20" s="31">
        <v>4</v>
      </c>
      <c r="G20" s="15"/>
      <c r="H20" s="24"/>
      <c r="I20" s="25">
        <f t="shared" si="0"/>
        <v>0</v>
      </c>
      <c r="J20" s="25">
        <f t="shared" si="1"/>
        <v>0</v>
      </c>
      <c r="K20" s="26">
        <f t="shared" si="2"/>
        <v>0</v>
      </c>
      <c r="L20" s="19" t="s">
        <v>19</v>
      </c>
      <c r="M20" s="28">
        <v>1500</v>
      </c>
      <c r="N20" s="21"/>
    </row>
    <row r="21" spans="1:14" ht="24">
      <c r="A21" s="10" t="s">
        <v>51</v>
      </c>
      <c r="B21" s="28" t="s">
        <v>52</v>
      </c>
      <c r="C21" s="31"/>
      <c r="D21" s="12" t="s">
        <v>17</v>
      </c>
      <c r="E21" s="19" t="s">
        <v>18</v>
      </c>
      <c r="F21" s="14">
        <v>4</v>
      </c>
      <c r="G21" s="15"/>
      <c r="H21" s="24"/>
      <c r="I21" s="17">
        <f t="shared" si="0"/>
        <v>0</v>
      </c>
      <c r="J21" s="17">
        <f t="shared" si="1"/>
        <v>0</v>
      </c>
      <c r="K21" s="18">
        <f t="shared" si="2"/>
        <v>0</v>
      </c>
      <c r="L21" s="19" t="s">
        <v>19</v>
      </c>
      <c r="M21" s="28">
        <v>1500</v>
      </c>
      <c r="N21" s="21"/>
    </row>
    <row r="22" spans="1:14" ht="24">
      <c r="A22" s="10" t="s">
        <v>53</v>
      </c>
      <c r="B22" s="11" t="s">
        <v>54</v>
      </c>
      <c r="C22" s="31"/>
      <c r="D22" s="12" t="s">
        <v>17</v>
      </c>
      <c r="E22" s="19" t="s">
        <v>18</v>
      </c>
      <c r="F22" s="14">
        <v>7</v>
      </c>
      <c r="G22" s="15"/>
      <c r="H22" s="16"/>
      <c r="I22" s="17">
        <f t="shared" si="0"/>
        <v>0</v>
      </c>
      <c r="J22" s="17">
        <f t="shared" si="1"/>
        <v>0</v>
      </c>
      <c r="K22" s="18">
        <f t="shared" si="2"/>
        <v>0</v>
      </c>
      <c r="L22" s="19" t="s">
        <v>19</v>
      </c>
      <c r="M22" s="20">
        <v>2200</v>
      </c>
      <c r="N22" s="21"/>
    </row>
    <row r="23" spans="1:14" ht="24">
      <c r="A23" s="10" t="s">
        <v>55</v>
      </c>
      <c r="B23" s="11" t="s">
        <v>56</v>
      </c>
      <c r="C23" s="31"/>
      <c r="D23" s="12" t="s">
        <v>17</v>
      </c>
      <c r="E23" s="19" t="s">
        <v>18</v>
      </c>
      <c r="F23" s="14">
        <v>3</v>
      </c>
      <c r="G23" s="15"/>
      <c r="H23" s="24"/>
      <c r="I23" s="17">
        <f t="shared" si="0"/>
        <v>0</v>
      </c>
      <c r="J23" s="17">
        <f t="shared" si="1"/>
        <v>0</v>
      </c>
      <c r="K23" s="18">
        <f t="shared" si="2"/>
        <v>0</v>
      </c>
      <c r="L23" s="19" t="s">
        <v>19</v>
      </c>
      <c r="M23" s="20">
        <v>1400</v>
      </c>
      <c r="N23" s="21"/>
    </row>
    <row r="24" spans="1:14" ht="24">
      <c r="A24" s="10" t="s">
        <v>57</v>
      </c>
      <c r="B24" s="11" t="s">
        <v>58</v>
      </c>
      <c r="C24" s="31"/>
      <c r="D24" s="12" t="s">
        <v>17</v>
      </c>
      <c r="E24" s="19" t="s">
        <v>18</v>
      </c>
      <c r="F24" s="14">
        <v>3</v>
      </c>
      <c r="G24" s="15"/>
      <c r="H24" s="24"/>
      <c r="I24" s="17">
        <f t="shared" si="0"/>
        <v>0</v>
      </c>
      <c r="J24" s="17">
        <f t="shared" si="1"/>
        <v>0</v>
      </c>
      <c r="K24" s="18">
        <f t="shared" si="2"/>
        <v>0</v>
      </c>
      <c r="L24" s="19" t="s">
        <v>19</v>
      </c>
      <c r="M24" s="20">
        <v>1400</v>
      </c>
      <c r="N24" s="21"/>
    </row>
    <row r="25" spans="1:14" ht="24">
      <c r="A25" s="10" t="s">
        <v>59</v>
      </c>
      <c r="B25" s="11" t="s">
        <v>60</v>
      </c>
      <c r="C25" s="31"/>
      <c r="D25" s="12" t="s">
        <v>17</v>
      </c>
      <c r="E25" s="19" t="s">
        <v>18</v>
      </c>
      <c r="F25" s="14">
        <v>3</v>
      </c>
      <c r="G25" s="15"/>
      <c r="H25" s="24"/>
      <c r="I25" s="17">
        <f t="shared" si="0"/>
        <v>0</v>
      </c>
      <c r="J25" s="17">
        <f t="shared" si="1"/>
        <v>0</v>
      </c>
      <c r="K25" s="18">
        <f t="shared" si="2"/>
        <v>0</v>
      </c>
      <c r="L25" s="19" t="s">
        <v>19</v>
      </c>
      <c r="M25" s="20">
        <v>1400</v>
      </c>
      <c r="N25" s="21"/>
    </row>
    <row r="26" spans="1:14" ht="24">
      <c r="A26" s="10" t="s">
        <v>61</v>
      </c>
      <c r="B26" s="11" t="s">
        <v>62</v>
      </c>
      <c r="C26" s="22"/>
      <c r="D26" s="12" t="s">
        <v>17</v>
      </c>
      <c r="E26" s="12" t="s">
        <v>18</v>
      </c>
      <c r="F26" s="13">
        <v>3</v>
      </c>
      <c r="G26" s="23"/>
      <c r="H26" s="24"/>
      <c r="I26" s="25">
        <f t="shared" si="0"/>
        <v>0</v>
      </c>
      <c r="J26" s="25">
        <f t="shared" si="1"/>
        <v>0</v>
      </c>
      <c r="K26" s="26">
        <f t="shared" si="2"/>
        <v>0</v>
      </c>
      <c r="L26" s="19" t="s">
        <v>19</v>
      </c>
      <c r="M26" s="20">
        <v>3500</v>
      </c>
      <c r="N26" s="21"/>
    </row>
    <row r="27" spans="1:14" ht="24">
      <c r="A27" s="10" t="s">
        <v>63</v>
      </c>
      <c r="B27" s="11" t="s">
        <v>64</v>
      </c>
      <c r="C27" s="22"/>
      <c r="D27" s="12" t="s">
        <v>17</v>
      </c>
      <c r="E27" s="12" t="s">
        <v>18</v>
      </c>
      <c r="F27" s="13">
        <v>2</v>
      </c>
      <c r="G27" s="23"/>
      <c r="H27" s="24"/>
      <c r="I27" s="25">
        <f t="shared" si="0"/>
        <v>0</v>
      </c>
      <c r="J27" s="25">
        <f t="shared" si="1"/>
        <v>0</v>
      </c>
      <c r="K27" s="26">
        <f t="shared" si="2"/>
        <v>0</v>
      </c>
      <c r="L27" s="19" t="s">
        <v>19</v>
      </c>
      <c r="M27" s="20">
        <v>2800</v>
      </c>
      <c r="N27" s="21"/>
    </row>
    <row r="28" spans="1:14" ht="24">
      <c r="A28" s="10" t="s">
        <v>65</v>
      </c>
      <c r="B28" s="11" t="s">
        <v>66</v>
      </c>
      <c r="C28" s="22"/>
      <c r="D28" s="12" t="s">
        <v>17</v>
      </c>
      <c r="E28" s="12" t="s">
        <v>18</v>
      </c>
      <c r="F28" s="13">
        <v>2</v>
      </c>
      <c r="G28" s="23"/>
      <c r="H28" s="24"/>
      <c r="I28" s="25">
        <f t="shared" si="0"/>
        <v>0</v>
      </c>
      <c r="J28" s="25">
        <f t="shared" si="1"/>
        <v>0</v>
      </c>
      <c r="K28" s="26">
        <f t="shared" si="2"/>
        <v>0</v>
      </c>
      <c r="L28" s="19" t="s">
        <v>19</v>
      </c>
      <c r="M28" s="20">
        <v>2800</v>
      </c>
      <c r="N28" s="21"/>
    </row>
    <row r="29" spans="1:14" ht="24">
      <c r="A29" s="10" t="s">
        <v>67</v>
      </c>
      <c r="B29" s="11" t="s">
        <v>68</v>
      </c>
      <c r="C29" s="22"/>
      <c r="D29" s="12" t="s">
        <v>17</v>
      </c>
      <c r="E29" s="12" t="s">
        <v>18</v>
      </c>
      <c r="F29" s="13">
        <v>2</v>
      </c>
      <c r="G29" s="23"/>
      <c r="H29" s="24"/>
      <c r="I29" s="25">
        <f t="shared" si="0"/>
        <v>0</v>
      </c>
      <c r="J29" s="25">
        <f t="shared" si="1"/>
        <v>0</v>
      </c>
      <c r="K29" s="26">
        <f t="shared" si="2"/>
        <v>0</v>
      </c>
      <c r="L29" s="19" t="s">
        <v>19</v>
      </c>
      <c r="M29" s="20">
        <v>2800</v>
      </c>
      <c r="N29" s="21"/>
    </row>
    <row r="30" spans="1:14" ht="24">
      <c r="A30" s="10" t="s">
        <v>69</v>
      </c>
      <c r="B30" s="11" t="s">
        <v>70</v>
      </c>
      <c r="C30" s="22"/>
      <c r="D30" s="12" t="s">
        <v>17</v>
      </c>
      <c r="E30" s="12" t="s">
        <v>18</v>
      </c>
      <c r="F30" s="13">
        <v>3</v>
      </c>
      <c r="G30" s="23"/>
      <c r="H30" s="24"/>
      <c r="I30" s="25">
        <f t="shared" si="0"/>
        <v>0</v>
      </c>
      <c r="J30" s="25">
        <f t="shared" si="1"/>
        <v>0</v>
      </c>
      <c r="K30" s="26">
        <f t="shared" si="2"/>
        <v>0</v>
      </c>
      <c r="L30" s="19" t="s">
        <v>19</v>
      </c>
      <c r="M30" s="20">
        <v>6000</v>
      </c>
      <c r="N30" s="21"/>
    </row>
    <row r="31" spans="1:14" ht="24">
      <c r="A31" s="10" t="s">
        <v>71</v>
      </c>
      <c r="B31" s="11" t="s">
        <v>72</v>
      </c>
      <c r="C31" s="22"/>
      <c r="D31" s="12" t="s">
        <v>17</v>
      </c>
      <c r="E31" s="12" t="s">
        <v>18</v>
      </c>
      <c r="F31" s="13">
        <v>2</v>
      </c>
      <c r="G31" s="23"/>
      <c r="H31" s="24"/>
      <c r="I31" s="25">
        <f t="shared" si="0"/>
        <v>0</v>
      </c>
      <c r="J31" s="25">
        <f t="shared" si="1"/>
        <v>0</v>
      </c>
      <c r="K31" s="26">
        <f t="shared" si="2"/>
        <v>0</v>
      </c>
      <c r="L31" s="19" t="s">
        <v>19</v>
      </c>
      <c r="M31" s="20">
        <v>4000</v>
      </c>
      <c r="N31" s="21"/>
    </row>
    <row r="32" spans="1:14" ht="24">
      <c r="A32" s="10" t="s">
        <v>73</v>
      </c>
      <c r="B32" s="11" t="s">
        <v>74</v>
      </c>
      <c r="C32" s="22"/>
      <c r="D32" s="12" t="s">
        <v>17</v>
      </c>
      <c r="E32" s="13" t="s">
        <v>18</v>
      </c>
      <c r="F32" s="13">
        <v>2</v>
      </c>
      <c r="G32" s="23"/>
      <c r="H32" s="24"/>
      <c r="I32" s="25">
        <f t="shared" si="0"/>
        <v>0</v>
      </c>
      <c r="J32" s="25">
        <f t="shared" si="1"/>
        <v>0</v>
      </c>
      <c r="K32" s="26">
        <f t="shared" si="2"/>
        <v>0</v>
      </c>
      <c r="L32" s="19" t="s">
        <v>19</v>
      </c>
      <c r="M32" s="20">
        <v>4000</v>
      </c>
      <c r="N32" s="21"/>
    </row>
    <row r="33" spans="1:14" ht="24">
      <c r="A33" s="10" t="s">
        <v>75</v>
      </c>
      <c r="B33" s="11" t="s">
        <v>76</v>
      </c>
      <c r="C33" s="22"/>
      <c r="D33" s="12" t="s">
        <v>17</v>
      </c>
      <c r="E33" s="12" t="s">
        <v>18</v>
      </c>
      <c r="F33" s="13">
        <v>2</v>
      </c>
      <c r="G33" s="23"/>
      <c r="H33" s="24"/>
      <c r="I33" s="25">
        <f t="shared" si="0"/>
        <v>0</v>
      </c>
      <c r="J33" s="25">
        <f t="shared" si="1"/>
        <v>0</v>
      </c>
      <c r="K33" s="26">
        <f t="shared" si="2"/>
        <v>0</v>
      </c>
      <c r="L33" s="19" t="s">
        <v>19</v>
      </c>
      <c r="M33" s="20">
        <v>4000</v>
      </c>
      <c r="N33" s="21"/>
    </row>
    <row r="34" spans="1:14" ht="24">
      <c r="A34" s="10" t="s">
        <v>77</v>
      </c>
      <c r="B34" s="11" t="s">
        <v>78</v>
      </c>
      <c r="C34" s="31"/>
      <c r="D34" s="12" t="s">
        <v>17</v>
      </c>
      <c r="E34" s="19" t="s">
        <v>18</v>
      </c>
      <c r="F34" s="14">
        <v>8</v>
      </c>
      <c r="G34" s="15"/>
      <c r="H34" s="16"/>
      <c r="I34" s="17">
        <f t="shared" si="0"/>
        <v>0</v>
      </c>
      <c r="J34" s="17">
        <f t="shared" si="1"/>
        <v>0</v>
      </c>
      <c r="K34" s="18">
        <f t="shared" si="2"/>
        <v>0</v>
      </c>
      <c r="L34" s="19" t="s">
        <v>19</v>
      </c>
      <c r="M34" s="20">
        <v>2200</v>
      </c>
      <c r="N34" s="21"/>
    </row>
    <row r="35" spans="1:14" ht="24">
      <c r="A35" s="10" t="s">
        <v>79</v>
      </c>
      <c r="B35" s="11" t="s">
        <v>80</v>
      </c>
      <c r="C35" s="31"/>
      <c r="D35" s="12" t="s">
        <v>17</v>
      </c>
      <c r="E35" s="13" t="s">
        <v>18</v>
      </c>
      <c r="F35" s="14">
        <v>6</v>
      </c>
      <c r="G35" s="15"/>
      <c r="H35" s="16"/>
      <c r="I35" s="17">
        <f t="shared" si="0"/>
        <v>0</v>
      </c>
      <c r="J35" s="17">
        <f t="shared" si="1"/>
        <v>0</v>
      </c>
      <c r="K35" s="18">
        <f t="shared" si="2"/>
        <v>0</v>
      </c>
      <c r="L35" s="19" t="s">
        <v>19</v>
      </c>
      <c r="M35" s="20">
        <v>2600</v>
      </c>
      <c r="N35" s="21"/>
    </row>
    <row r="36" spans="1:14" ht="24">
      <c r="A36" s="10" t="s">
        <v>81</v>
      </c>
      <c r="B36" s="11" t="s">
        <v>82</v>
      </c>
      <c r="C36" s="31"/>
      <c r="D36" s="12" t="s">
        <v>17</v>
      </c>
      <c r="E36" s="13" t="s">
        <v>18</v>
      </c>
      <c r="F36" s="14">
        <v>6</v>
      </c>
      <c r="G36" s="15"/>
      <c r="H36" s="16"/>
      <c r="I36" s="17">
        <f t="shared" si="0"/>
        <v>0</v>
      </c>
      <c r="J36" s="17">
        <f t="shared" si="1"/>
        <v>0</v>
      </c>
      <c r="K36" s="18">
        <f t="shared" si="2"/>
        <v>0</v>
      </c>
      <c r="L36" s="19" t="s">
        <v>19</v>
      </c>
      <c r="M36" s="20">
        <v>2600</v>
      </c>
      <c r="N36" s="21"/>
    </row>
    <row r="37" spans="1:14" ht="24">
      <c r="A37" s="10" t="s">
        <v>83</v>
      </c>
      <c r="B37" s="11" t="s">
        <v>84</v>
      </c>
      <c r="C37" s="31"/>
      <c r="D37" s="12" t="s">
        <v>17</v>
      </c>
      <c r="E37" s="13" t="s">
        <v>18</v>
      </c>
      <c r="F37" s="14">
        <v>6</v>
      </c>
      <c r="G37" s="15"/>
      <c r="H37" s="16"/>
      <c r="I37" s="17">
        <f aca="true" t="shared" si="3" ref="I37:I68">(G37*H37)+G37</f>
        <v>0</v>
      </c>
      <c r="J37" s="17">
        <f aca="true" t="shared" si="4" ref="J37:J68">(F37*G37)</f>
        <v>0</v>
      </c>
      <c r="K37" s="18">
        <f aca="true" t="shared" si="5" ref="K37:K68">(J37*H37)+J37</f>
        <v>0</v>
      </c>
      <c r="L37" s="19" t="s">
        <v>19</v>
      </c>
      <c r="M37" s="20">
        <v>2600</v>
      </c>
      <c r="N37" s="21"/>
    </row>
    <row r="38" spans="1:14" ht="24">
      <c r="A38" s="10" t="s">
        <v>85</v>
      </c>
      <c r="B38" s="11" t="s">
        <v>86</v>
      </c>
      <c r="C38" s="12"/>
      <c r="D38" s="12" t="s">
        <v>17</v>
      </c>
      <c r="E38" s="13" t="s">
        <v>18</v>
      </c>
      <c r="F38" s="14">
        <v>4</v>
      </c>
      <c r="G38" s="15"/>
      <c r="H38" s="16"/>
      <c r="I38" s="17">
        <f t="shared" si="3"/>
        <v>0</v>
      </c>
      <c r="J38" s="17">
        <f t="shared" si="4"/>
        <v>0</v>
      </c>
      <c r="K38" s="18">
        <f t="shared" si="5"/>
        <v>0</v>
      </c>
      <c r="L38" s="19" t="s">
        <v>87</v>
      </c>
      <c r="M38" s="20">
        <v>450</v>
      </c>
      <c r="N38" s="21"/>
    </row>
    <row r="39" spans="1:14" ht="24">
      <c r="A39" s="10" t="s">
        <v>88</v>
      </c>
      <c r="B39" s="11" t="s">
        <v>89</v>
      </c>
      <c r="C39" s="22"/>
      <c r="D39" s="12" t="s">
        <v>17</v>
      </c>
      <c r="E39" s="19" t="s">
        <v>18</v>
      </c>
      <c r="F39" s="14">
        <v>3</v>
      </c>
      <c r="G39" s="15"/>
      <c r="H39" s="24"/>
      <c r="I39" s="17">
        <f t="shared" si="3"/>
        <v>0</v>
      </c>
      <c r="J39" s="17">
        <f t="shared" si="4"/>
        <v>0</v>
      </c>
      <c r="K39" s="18">
        <f t="shared" si="5"/>
        <v>0</v>
      </c>
      <c r="L39" s="19" t="s">
        <v>87</v>
      </c>
      <c r="M39" s="20">
        <v>400</v>
      </c>
      <c r="N39" s="21"/>
    </row>
    <row r="40" spans="1:14" ht="24">
      <c r="A40" s="10" t="s">
        <v>90</v>
      </c>
      <c r="B40" s="11" t="s">
        <v>91</v>
      </c>
      <c r="C40" s="12"/>
      <c r="D40" s="12" t="s">
        <v>17</v>
      </c>
      <c r="E40" s="19" t="s">
        <v>18</v>
      </c>
      <c r="F40" s="14">
        <v>5</v>
      </c>
      <c r="G40" s="15"/>
      <c r="H40" s="16"/>
      <c r="I40" s="17">
        <f t="shared" si="3"/>
        <v>0</v>
      </c>
      <c r="J40" s="17">
        <f t="shared" si="4"/>
        <v>0</v>
      </c>
      <c r="K40" s="18">
        <f t="shared" si="5"/>
        <v>0</v>
      </c>
      <c r="L40" s="19" t="s">
        <v>87</v>
      </c>
      <c r="M40" s="20">
        <v>450</v>
      </c>
      <c r="N40" s="21"/>
    </row>
    <row r="41" spans="1:14" ht="24">
      <c r="A41" s="10" t="s">
        <v>92</v>
      </c>
      <c r="B41" s="11" t="s">
        <v>93</v>
      </c>
      <c r="C41" s="22"/>
      <c r="D41" s="12" t="s">
        <v>17</v>
      </c>
      <c r="E41" s="19" t="s">
        <v>18</v>
      </c>
      <c r="F41" s="14">
        <v>5</v>
      </c>
      <c r="G41" s="15"/>
      <c r="H41" s="24"/>
      <c r="I41" s="17">
        <f t="shared" si="3"/>
        <v>0</v>
      </c>
      <c r="J41" s="17">
        <f t="shared" si="4"/>
        <v>0</v>
      </c>
      <c r="K41" s="18">
        <f t="shared" si="5"/>
        <v>0</v>
      </c>
      <c r="L41" s="19" t="s">
        <v>87</v>
      </c>
      <c r="M41" s="20">
        <v>400</v>
      </c>
      <c r="N41" s="21"/>
    </row>
    <row r="42" spans="1:14" ht="24">
      <c r="A42" s="10" t="s">
        <v>94</v>
      </c>
      <c r="B42" s="11" t="s">
        <v>95</v>
      </c>
      <c r="C42" s="12"/>
      <c r="D42" s="12" t="s">
        <v>17</v>
      </c>
      <c r="E42" s="19" t="s">
        <v>18</v>
      </c>
      <c r="F42" s="14">
        <v>2</v>
      </c>
      <c r="G42" s="15"/>
      <c r="H42" s="24"/>
      <c r="I42" s="17">
        <f t="shared" si="3"/>
        <v>0</v>
      </c>
      <c r="J42" s="17">
        <f t="shared" si="4"/>
        <v>0</v>
      </c>
      <c r="K42" s="18">
        <f t="shared" si="5"/>
        <v>0</v>
      </c>
      <c r="L42" s="19" t="s">
        <v>87</v>
      </c>
      <c r="M42" s="20">
        <v>450</v>
      </c>
      <c r="N42" s="21"/>
    </row>
    <row r="43" spans="1:14" ht="24">
      <c r="A43" s="10" t="s">
        <v>96</v>
      </c>
      <c r="B43" s="11" t="s">
        <v>97</v>
      </c>
      <c r="C43" s="22"/>
      <c r="D43" s="12" t="s">
        <v>17</v>
      </c>
      <c r="E43" s="19" t="s">
        <v>18</v>
      </c>
      <c r="F43" s="14">
        <v>2</v>
      </c>
      <c r="G43" s="15"/>
      <c r="H43" s="24"/>
      <c r="I43" s="17">
        <f t="shared" si="3"/>
        <v>0</v>
      </c>
      <c r="J43" s="17">
        <f t="shared" si="4"/>
        <v>0</v>
      </c>
      <c r="K43" s="18">
        <f t="shared" si="5"/>
        <v>0</v>
      </c>
      <c r="L43" s="19" t="s">
        <v>87</v>
      </c>
      <c r="M43" s="20">
        <v>400</v>
      </c>
      <c r="N43" s="21"/>
    </row>
    <row r="44" spans="1:14" ht="24">
      <c r="A44" s="10" t="s">
        <v>98</v>
      </c>
      <c r="B44" s="28" t="s">
        <v>99</v>
      </c>
      <c r="C44" s="22"/>
      <c r="D44" s="12" t="s">
        <v>17</v>
      </c>
      <c r="E44" s="19" t="s">
        <v>18</v>
      </c>
      <c r="F44" s="14">
        <v>2</v>
      </c>
      <c r="G44" s="15"/>
      <c r="H44" s="24"/>
      <c r="I44" s="17">
        <f t="shared" si="3"/>
        <v>0</v>
      </c>
      <c r="J44" s="17">
        <f t="shared" si="4"/>
        <v>0</v>
      </c>
      <c r="K44" s="18">
        <f t="shared" si="5"/>
        <v>0</v>
      </c>
      <c r="L44" s="19" t="s">
        <v>87</v>
      </c>
      <c r="M44" s="28">
        <v>1000</v>
      </c>
      <c r="N44" s="21"/>
    </row>
    <row r="45" spans="1:14" ht="24">
      <c r="A45" s="10" t="s">
        <v>100</v>
      </c>
      <c r="B45" s="30" t="s">
        <v>101</v>
      </c>
      <c r="C45" s="22"/>
      <c r="D45" s="12" t="s">
        <v>17</v>
      </c>
      <c r="E45" s="19" t="s">
        <v>18</v>
      </c>
      <c r="F45" s="31">
        <v>2</v>
      </c>
      <c r="G45" s="15"/>
      <c r="H45" s="24"/>
      <c r="I45" s="17">
        <f t="shared" si="3"/>
        <v>0</v>
      </c>
      <c r="J45" s="17">
        <f t="shared" si="4"/>
        <v>0</v>
      </c>
      <c r="K45" s="18">
        <f t="shared" si="5"/>
        <v>0</v>
      </c>
      <c r="L45" s="19" t="s">
        <v>87</v>
      </c>
      <c r="M45" s="28">
        <v>580</v>
      </c>
      <c r="N45" s="21"/>
    </row>
    <row r="46" spans="1:14" ht="24">
      <c r="A46" s="10" t="s">
        <v>102</v>
      </c>
      <c r="B46" s="11" t="s">
        <v>103</v>
      </c>
      <c r="C46" s="22"/>
      <c r="D46" s="12" t="s">
        <v>17</v>
      </c>
      <c r="E46" s="19" t="s">
        <v>18</v>
      </c>
      <c r="F46" s="14">
        <v>3</v>
      </c>
      <c r="G46" s="15"/>
      <c r="H46" s="16"/>
      <c r="I46" s="17">
        <f t="shared" si="3"/>
        <v>0</v>
      </c>
      <c r="J46" s="17">
        <f t="shared" si="4"/>
        <v>0</v>
      </c>
      <c r="K46" s="18">
        <f t="shared" si="5"/>
        <v>0</v>
      </c>
      <c r="L46" s="19" t="s">
        <v>87</v>
      </c>
      <c r="M46" s="20">
        <v>300</v>
      </c>
      <c r="N46" s="21"/>
    </row>
    <row r="47" spans="1:14" ht="24">
      <c r="A47" s="10" t="s">
        <v>104</v>
      </c>
      <c r="B47" s="11" t="s">
        <v>105</v>
      </c>
      <c r="C47" s="22"/>
      <c r="D47" s="12" t="s">
        <v>17</v>
      </c>
      <c r="E47" s="19" t="s">
        <v>18</v>
      </c>
      <c r="F47" s="14">
        <v>3</v>
      </c>
      <c r="G47" s="15"/>
      <c r="H47" s="24"/>
      <c r="I47" s="17">
        <f t="shared" si="3"/>
        <v>0</v>
      </c>
      <c r="J47" s="17">
        <f t="shared" si="4"/>
        <v>0</v>
      </c>
      <c r="K47" s="18">
        <f t="shared" si="5"/>
        <v>0</v>
      </c>
      <c r="L47" s="19" t="s">
        <v>87</v>
      </c>
      <c r="M47" s="20">
        <v>300</v>
      </c>
      <c r="N47" s="21"/>
    </row>
    <row r="48" spans="1:14" ht="24">
      <c r="A48" s="10" t="s">
        <v>106</v>
      </c>
      <c r="B48" s="11" t="s">
        <v>107</v>
      </c>
      <c r="C48" s="22"/>
      <c r="D48" s="12" t="s">
        <v>17</v>
      </c>
      <c r="E48" s="19" t="s">
        <v>18</v>
      </c>
      <c r="F48" s="14">
        <v>3</v>
      </c>
      <c r="G48" s="15"/>
      <c r="H48" s="24"/>
      <c r="I48" s="17">
        <f t="shared" si="3"/>
        <v>0</v>
      </c>
      <c r="J48" s="17">
        <f t="shared" si="4"/>
        <v>0</v>
      </c>
      <c r="K48" s="18">
        <f t="shared" si="5"/>
        <v>0</v>
      </c>
      <c r="L48" s="19" t="s">
        <v>87</v>
      </c>
      <c r="M48" s="20">
        <v>300</v>
      </c>
      <c r="N48" s="21"/>
    </row>
    <row r="49" spans="1:14" ht="24">
      <c r="A49" s="10" t="s">
        <v>108</v>
      </c>
      <c r="B49" s="11" t="s">
        <v>109</v>
      </c>
      <c r="C49" s="22"/>
      <c r="D49" s="12" t="s">
        <v>17</v>
      </c>
      <c r="E49" s="19" t="s">
        <v>18</v>
      </c>
      <c r="F49" s="14">
        <v>3</v>
      </c>
      <c r="G49" s="15"/>
      <c r="H49" s="24"/>
      <c r="I49" s="17">
        <f t="shared" si="3"/>
        <v>0</v>
      </c>
      <c r="J49" s="17">
        <f t="shared" si="4"/>
        <v>0</v>
      </c>
      <c r="K49" s="18">
        <f t="shared" si="5"/>
        <v>0</v>
      </c>
      <c r="L49" s="19" t="s">
        <v>87</v>
      </c>
      <c r="M49" s="20">
        <v>300</v>
      </c>
      <c r="N49" s="21"/>
    </row>
    <row r="50" spans="1:14" ht="24">
      <c r="A50" s="10" t="s">
        <v>110</v>
      </c>
      <c r="B50" s="28" t="s">
        <v>111</v>
      </c>
      <c r="C50" s="22"/>
      <c r="D50" s="12" t="s">
        <v>17</v>
      </c>
      <c r="E50" s="19" t="s">
        <v>18</v>
      </c>
      <c r="F50" s="14">
        <v>6</v>
      </c>
      <c r="G50" s="15"/>
      <c r="H50" s="24"/>
      <c r="I50" s="17">
        <f t="shared" si="3"/>
        <v>0</v>
      </c>
      <c r="J50" s="17">
        <f t="shared" si="4"/>
        <v>0</v>
      </c>
      <c r="K50" s="18">
        <f t="shared" si="5"/>
        <v>0</v>
      </c>
      <c r="L50" s="19" t="s">
        <v>87</v>
      </c>
      <c r="M50" s="28">
        <v>1000</v>
      </c>
      <c r="N50" s="21"/>
    </row>
    <row r="51" spans="1:14" ht="24">
      <c r="A51" s="10" t="s">
        <v>112</v>
      </c>
      <c r="B51" s="30" t="s">
        <v>113</v>
      </c>
      <c r="C51" s="22"/>
      <c r="D51" s="12" t="s">
        <v>17</v>
      </c>
      <c r="E51" s="19" t="s">
        <v>18</v>
      </c>
      <c r="F51" s="31">
        <v>6</v>
      </c>
      <c r="G51" s="15"/>
      <c r="H51" s="24"/>
      <c r="I51" s="17">
        <f t="shared" si="3"/>
        <v>0</v>
      </c>
      <c r="J51" s="17">
        <f t="shared" si="4"/>
        <v>0</v>
      </c>
      <c r="K51" s="18">
        <f t="shared" si="5"/>
        <v>0</v>
      </c>
      <c r="L51" s="19" t="s">
        <v>87</v>
      </c>
      <c r="M51" s="28">
        <v>700</v>
      </c>
      <c r="N51" s="21"/>
    </row>
    <row r="52" spans="1:14" ht="24">
      <c r="A52" s="10" t="s">
        <v>114</v>
      </c>
      <c r="B52" s="30" t="s">
        <v>115</v>
      </c>
      <c r="C52" s="22"/>
      <c r="D52" s="12" t="s">
        <v>17</v>
      </c>
      <c r="E52" s="19" t="s">
        <v>18</v>
      </c>
      <c r="F52" s="31">
        <v>6</v>
      </c>
      <c r="G52" s="15"/>
      <c r="H52" s="24"/>
      <c r="I52" s="17">
        <f t="shared" si="3"/>
        <v>0</v>
      </c>
      <c r="J52" s="17">
        <f t="shared" si="4"/>
        <v>0</v>
      </c>
      <c r="K52" s="18">
        <f t="shared" si="5"/>
        <v>0</v>
      </c>
      <c r="L52" s="19" t="s">
        <v>87</v>
      </c>
      <c r="M52" s="28">
        <v>700</v>
      </c>
      <c r="N52" s="21"/>
    </row>
    <row r="53" spans="1:14" ht="24">
      <c r="A53" s="10" t="s">
        <v>116</v>
      </c>
      <c r="B53" s="30" t="s">
        <v>117</v>
      </c>
      <c r="C53" s="22"/>
      <c r="D53" s="12" t="s">
        <v>17</v>
      </c>
      <c r="E53" s="19" t="s">
        <v>18</v>
      </c>
      <c r="F53" s="31">
        <v>6</v>
      </c>
      <c r="G53" s="15"/>
      <c r="H53" s="24"/>
      <c r="I53" s="17">
        <f t="shared" si="3"/>
        <v>0</v>
      </c>
      <c r="J53" s="17">
        <f t="shared" si="4"/>
        <v>0</v>
      </c>
      <c r="K53" s="18">
        <f t="shared" si="5"/>
        <v>0</v>
      </c>
      <c r="L53" s="19" t="s">
        <v>87</v>
      </c>
      <c r="M53" s="28">
        <v>700</v>
      </c>
      <c r="N53" s="21"/>
    </row>
    <row r="54" spans="1:14" ht="15" customHeight="1">
      <c r="A54" s="10" t="s">
        <v>118</v>
      </c>
      <c r="B54" s="11" t="s">
        <v>119</v>
      </c>
      <c r="C54" s="22"/>
      <c r="D54" s="12" t="s">
        <v>17</v>
      </c>
      <c r="E54" s="19" t="s">
        <v>18</v>
      </c>
      <c r="F54" s="14">
        <v>3</v>
      </c>
      <c r="G54" s="15"/>
      <c r="H54" s="16"/>
      <c r="I54" s="17">
        <f t="shared" si="3"/>
        <v>0</v>
      </c>
      <c r="J54" s="17">
        <f t="shared" si="4"/>
        <v>0</v>
      </c>
      <c r="K54" s="18">
        <f t="shared" si="5"/>
        <v>0</v>
      </c>
      <c r="L54" s="19" t="s">
        <v>19</v>
      </c>
      <c r="M54" s="20">
        <v>21000</v>
      </c>
      <c r="N54" s="21"/>
    </row>
    <row r="55" spans="1:14" ht="15" customHeight="1">
      <c r="A55" s="10" t="s">
        <v>120</v>
      </c>
      <c r="B55" s="11" t="s">
        <v>121</v>
      </c>
      <c r="C55" s="22"/>
      <c r="D55" s="12" t="s">
        <v>17</v>
      </c>
      <c r="E55" s="19" t="s">
        <v>18</v>
      </c>
      <c r="F55" s="14">
        <v>1</v>
      </c>
      <c r="G55" s="15"/>
      <c r="H55" s="16"/>
      <c r="I55" s="17">
        <f t="shared" si="3"/>
        <v>0</v>
      </c>
      <c r="J55" s="17">
        <f t="shared" si="4"/>
        <v>0</v>
      </c>
      <c r="K55" s="18">
        <f t="shared" si="5"/>
        <v>0</v>
      </c>
      <c r="L55" s="19" t="s">
        <v>19</v>
      </c>
      <c r="M55" s="20">
        <v>5000</v>
      </c>
      <c r="N55" s="21"/>
    </row>
    <row r="56" spans="1:14" ht="15" customHeight="1">
      <c r="A56" s="10" t="s">
        <v>122</v>
      </c>
      <c r="B56" s="11" t="s">
        <v>123</v>
      </c>
      <c r="C56" s="22"/>
      <c r="D56" s="12" t="s">
        <v>17</v>
      </c>
      <c r="E56" s="13" t="s">
        <v>18</v>
      </c>
      <c r="F56" s="14">
        <v>1</v>
      </c>
      <c r="G56" s="15"/>
      <c r="H56" s="16"/>
      <c r="I56" s="17">
        <f t="shared" si="3"/>
        <v>0</v>
      </c>
      <c r="J56" s="17">
        <f t="shared" si="4"/>
        <v>0</v>
      </c>
      <c r="K56" s="18">
        <f t="shared" si="5"/>
        <v>0</v>
      </c>
      <c r="L56" s="19" t="s">
        <v>19</v>
      </c>
      <c r="M56" s="20">
        <v>1500</v>
      </c>
      <c r="N56" s="21"/>
    </row>
    <row r="57" spans="1:14" ht="15" customHeight="1">
      <c r="A57" s="10" t="s">
        <v>124</v>
      </c>
      <c r="B57" s="11" t="s">
        <v>125</v>
      </c>
      <c r="C57" s="22"/>
      <c r="D57" s="12" t="s">
        <v>17</v>
      </c>
      <c r="E57" s="13" t="s">
        <v>18</v>
      </c>
      <c r="F57" s="14">
        <v>1</v>
      </c>
      <c r="G57" s="15"/>
      <c r="H57" s="16"/>
      <c r="I57" s="17">
        <f t="shared" si="3"/>
        <v>0</v>
      </c>
      <c r="J57" s="17">
        <f t="shared" si="4"/>
        <v>0</v>
      </c>
      <c r="K57" s="18">
        <f t="shared" si="5"/>
        <v>0</v>
      </c>
      <c r="L57" s="19" t="s">
        <v>19</v>
      </c>
      <c r="M57" s="20">
        <v>1500</v>
      </c>
      <c r="N57" s="21"/>
    </row>
    <row r="58" spans="1:14" ht="15" customHeight="1">
      <c r="A58" s="10" t="s">
        <v>126</v>
      </c>
      <c r="B58" s="11" t="s">
        <v>127</v>
      </c>
      <c r="C58" s="22"/>
      <c r="D58" s="12" t="s">
        <v>17</v>
      </c>
      <c r="E58" s="13" t="s">
        <v>18</v>
      </c>
      <c r="F58" s="14">
        <v>1</v>
      </c>
      <c r="G58" s="15"/>
      <c r="H58" s="16"/>
      <c r="I58" s="17">
        <f t="shared" si="3"/>
        <v>0</v>
      </c>
      <c r="J58" s="17">
        <f t="shared" si="4"/>
        <v>0</v>
      </c>
      <c r="K58" s="18">
        <f t="shared" si="5"/>
        <v>0</v>
      </c>
      <c r="L58" s="19" t="s">
        <v>19</v>
      </c>
      <c r="M58" s="20">
        <v>1500</v>
      </c>
      <c r="N58" s="21"/>
    </row>
    <row r="59" spans="1:14" ht="14.25" customHeight="1">
      <c r="A59" s="10" t="s">
        <v>128</v>
      </c>
      <c r="B59" s="11" t="s">
        <v>129</v>
      </c>
      <c r="C59" s="32"/>
      <c r="D59" s="12" t="s">
        <v>17</v>
      </c>
      <c r="E59" s="13" t="s">
        <v>18</v>
      </c>
      <c r="F59" s="14">
        <v>1</v>
      </c>
      <c r="G59" s="15"/>
      <c r="H59" s="16"/>
      <c r="I59" s="17">
        <f t="shared" si="3"/>
        <v>0</v>
      </c>
      <c r="J59" s="17">
        <f t="shared" si="4"/>
        <v>0</v>
      </c>
      <c r="K59" s="18">
        <f t="shared" si="5"/>
        <v>0</v>
      </c>
      <c r="L59" s="19" t="s">
        <v>19</v>
      </c>
      <c r="M59" s="20">
        <v>25000</v>
      </c>
      <c r="N59" s="21"/>
    </row>
    <row r="60" spans="1:14" ht="24">
      <c r="A60" s="10" t="s">
        <v>130</v>
      </c>
      <c r="B60" s="11" t="s">
        <v>131</v>
      </c>
      <c r="C60" s="22"/>
      <c r="D60" s="12" t="s">
        <v>17</v>
      </c>
      <c r="E60" s="13" t="s">
        <v>18</v>
      </c>
      <c r="F60" s="14">
        <v>44</v>
      </c>
      <c r="G60" s="15"/>
      <c r="H60" s="16"/>
      <c r="I60" s="17">
        <f t="shared" si="3"/>
        <v>0</v>
      </c>
      <c r="J60" s="17">
        <f t="shared" si="4"/>
        <v>0</v>
      </c>
      <c r="K60" s="18">
        <f t="shared" si="5"/>
        <v>0</v>
      </c>
      <c r="L60" s="19" t="s">
        <v>19</v>
      </c>
      <c r="M60" s="20">
        <v>7000</v>
      </c>
      <c r="N60" s="21"/>
    </row>
    <row r="61" spans="1:14" ht="24">
      <c r="A61" s="10" t="s">
        <v>132</v>
      </c>
      <c r="B61" s="11" t="s">
        <v>133</v>
      </c>
      <c r="C61" s="22"/>
      <c r="D61" s="12" t="s">
        <v>17</v>
      </c>
      <c r="E61" s="13" t="s">
        <v>18</v>
      </c>
      <c r="F61" s="14">
        <v>22</v>
      </c>
      <c r="G61" s="15"/>
      <c r="H61" s="16"/>
      <c r="I61" s="17">
        <f t="shared" si="3"/>
        <v>0</v>
      </c>
      <c r="J61" s="17">
        <f t="shared" si="4"/>
        <v>0</v>
      </c>
      <c r="K61" s="18">
        <f t="shared" si="5"/>
        <v>0</v>
      </c>
      <c r="L61" s="19" t="s">
        <v>19</v>
      </c>
      <c r="M61" s="20">
        <v>25000</v>
      </c>
      <c r="N61" s="21"/>
    </row>
    <row r="62" spans="1:14" ht="24">
      <c r="A62" s="10" t="s">
        <v>134</v>
      </c>
      <c r="B62" s="11" t="s">
        <v>135</v>
      </c>
      <c r="C62" s="22"/>
      <c r="D62" s="12" t="s">
        <v>17</v>
      </c>
      <c r="E62" s="13" t="s">
        <v>18</v>
      </c>
      <c r="F62" s="14">
        <v>46</v>
      </c>
      <c r="G62" s="15"/>
      <c r="H62" s="16"/>
      <c r="I62" s="17">
        <f t="shared" si="3"/>
        <v>0</v>
      </c>
      <c r="J62" s="17">
        <f t="shared" si="4"/>
        <v>0</v>
      </c>
      <c r="K62" s="18">
        <f t="shared" si="5"/>
        <v>0</v>
      </c>
      <c r="L62" s="19" t="s">
        <v>19</v>
      </c>
      <c r="M62" s="20">
        <v>12000</v>
      </c>
      <c r="N62" s="21"/>
    </row>
    <row r="63" spans="1:14" ht="24">
      <c r="A63" s="10" t="s">
        <v>136</v>
      </c>
      <c r="B63" s="11" t="s">
        <v>137</v>
      </c>
      <c r="C63" s="22"/>
      <c r="D63" s="12" t="s">
        <v>17</v>
      </c>
      <c r="E63" s="13" t="s">
        <v>18</v>
      </c>
      <c r="F63" s="14">
        <v>18</v>
      </c>
      <c r="G63" s="15"/>
      <c r="H63" s="16"/>
      <c r="I63" s="17">
        <f t="shared" si="3"/>
        <v>0</v>
      </c>
      <c r="J63" s="17">
        <f t="shared" si="4"/>
        <v>0</v>
      </c>
      <c r="K63" s="18">
        <f t="shared" si="5"/>
        <v>0</v>
      </c>
      <c r="L63" s="19" t="s">
        <v>19</v>
      </c>
      <c r="M63" s="20">
        <v>25000</v>
      </c>
      <c r="N63" s="21"/>
    </row>
    <row r="64" spans="1:14" ht="24">
      <c r="A64" s="10" t="s">
        <v>138</v>
      </c>
      <c r="B64" s="11" t="s">
        <v>139</v>
      </c>
      <c r="C64" s="33"/>
      <c r="D64" s="12" t="s">
        <v>36</v>
      </c>
      <c r="E64" s="13" t="s">
        <v>18</v>
      </c>
      <c r="F64" s="14">
        <v>3</v>
      </c>
      <c r="G64" s="15"/>
      <c r="H64" s="16"/>
      <c r="I64" s="17">
        <f t="shared" si="3"/>
        <v>0</v>
      </c>
      <c r="J64" s="17">
        <f t="shared" si="4"/>
        <v>0</v>
      </c>
      <c r="K64" s="18">
        <f t="shared" si="5"/>
        <v>0</v>
      </c>
      <c r="L64" s="19" t="s">
        <v>19</v>
      </c>
      <c r="M64" s="20">
        <v>18000</v>
      </c>
      <c r="N64" s="21"/>
    </row>
    <row r="65" spans="1:14" ht="14.25" customHeight="1">
      <c r="A65" s="10" t="s">
        <v>140</v>
      </c>
      <c r="B65" s="11" t="s">
        <v>141</v>
      </c>
      <c r="C65" s="22"/>
      <c r="D65" s="12" t="s">
        <v>17</v>
      </c>
      <c r="E65" s="13" t="s">
        <v>18</v>
      </c>
      <c r="F65" s="14">
        <v>2</v>
      </c>
      <c r="G65" s="15"/>
      <c r="H65" s="16"/>
      <c r="I65" s="17">
        <f t="shared" si="3"/>
        <v>0</v>
      </c>
      <c r="J65" s="17">
        <f t="shared" si="4"/>
        <v>0</v>
      </c>
      <c r="K65" s="18">
        <f t="shared" si="5"/>
        <v>0</v>
      </c>
      <c r="L65" s="19" t="s">
        <v>19</v>
      </c>
      <c r="M65" s="20">
        <v>20000</v>
      </c>
      <c r="N65" s="21"/>
    </row>
    <row r="66" spans="1:14" ht="24">
      <c r="A66" s="10" t="s">
        <v>142</v>
      </c>
      <c r="B66" s="11" t="s">
        <v>143</v>
      </c>
      <c r="C66" s="22"/>
      <c r="D66" s="12" t="s">
        <v>17</v>
      </c>
      <c r="E66" s="13" t="s">
        <v>18</v>
      </c>
      <c r="F66" s="14">
        <v>5</v>
      </c>
      <c r="G66" s="15"/>
      <c r="H66" s="16"/>
      <c r="I66" s="17">
        <f t="shared" si="3"/>
        <v>0</v>
      </c>
      <c r="J66" s="17">
        <f t="shared" si="4"/>
        <v>0</v>
      </c>
      <c r="K66" s="18">
        <f t="shared" si="5"/>
        <v>0</v>
      </c>
      <c r="L66" s="19" t="s">
        <v>87</v>
      </c>
      <c r="M66" s="20">
        <v>350</v>
      </c>
      <c r="N66" s="21"/>
    </row>
    <row r="67" spans="1:14" ht="24">
      <c r="A67" s="10" t="s">
        <v>144</v>
      </c>
      <c r="B67" s="11" t="s">
        <v>145</v>
      </c>
      <c r="C67" s="22"/>
      <c r="D67" s="12" t="s">
        <v>17</v>
      </c>
      <c r="E67" s="13" t="s">
        <v>18</v>
      </c>
      <c r="F67" s="14">
        <v>4</v>
      </c>
      <c r="G67" s="15"/>
      <c r="H67" s="16"/>
      <c r="I67" s="17">
        <f t="shared" si="3"/>
        <v>0</v>
      </c>
      <c r="J67" s="17">
        <f t="shared" si="4"/>
        <v>0</v>
      </c>
      <c r="K67" s="18">
        <f t="shared" si="5"/>
        <v>0</v>
      </c>
      <c r="L67" s="19" t="s">
        <v>87</v>
      </c>
      <c r="M67" s="20">
        <v>300</v>
      </c>
      <c r="N67" s="21"/>
    </row>
    <row r="68" spans="1:14" ht="24">
      <c r="A68" s="10" t="s">
        <v>146</v>
      </c>
      <c r="B68" s="11" t="s">
        <v>147</v>
      </c>
      <c r="C68" s="22"/>
      <c r="D68" s="12" t="s">
        <v>17</v>
      </c>
      <c r="E68" s="13" t="s">
        <v>18</v>
      </c>
      <c r="F68" s="14">
        <v>4</v>
      </c>
      <c r="G68" s="15"/>
      <c r="H68" s="16"/>
      <c r="I68" s="17">
        <f t="shared" si="3"/>
        <v>0</v>
      </c>
      <c r="J68" s="17">
        <f t="shared" si="4"/>
        <v>0</v>
      </c>
      <c r="K68" s="18">
        <f t="shared" si="5"/>
        <v>0</v>
      </c>
      <c r="L68" s="19" t="s">
        <v>87</v>
      </c>
      <c r="M68" s="20">
        <v>300</v>
      </c>
      <c r="N68" s="21"/>
    </row>
    <row r="69" spans="1:14" ht="24">
      <c r="A69" s="10" t="s">
        <v>148</v>
      </c>
      <c r="B69" s="11" t="s">
        <v>149</v>
      </c>
      <c r="C69" s="22"/>
      <c r="D69" s="12" t="s">
        <v>17</v>
      </c>
      <c r="E69" s="13" t="s">
        <v>18</v>
      </c>
      <c r="F69" s="14">
        <v>4</v>
      </c>
      <c r="G69" s="15"/>
      <c r="H69" s="16"/>
      <c r="I69" s="17">
        <f aca="true" t="shared" si="6" ref="I69:I85">(G69*H69)+G69</f>
        <v>0</v>
      </c>
      <c r="J69" s="17">
        <f aca="true" t="shared" si="7" ref="J69:J85">(F69*G69)</f>
        <v>0</v>
      </c>
      <c r="K69" s="18">
        <f aca="true" t="shared" si="8" ref="K69:K85">(J69*H69)+J69</f>
        <v>0</v>
      </c>
      <c r="L69" s="19" t="s">
        <v>87</v>
      </c>
      <c r="M69" s="20">
        <v>300</v>
      </c>
      <c r="N69" s="21"/>
    </row>
    <row r="70" spans="1:14" ht="24">
      <c r="A70" s="10" t="s">
        <v>150</v>
      </c>
      <c r="B70" s="11" t="s">
        <v>151</v>
      </c>
      <c r="C70" s="22"/>
      <c r="D70" s="12" t="s">
        <v>36</v>
      </c>
      <c r="E70" s="13" t="s">
        <v>18</v>
      </c>
      <c r="F70" s="14">
        <v>5</v>
      </c>
      <c r="G70" s="15"/>
      <c r="H70" s="16"/>
      <c r="I70" s="17">
        <f t="shared" si="6"/>
        <v>0</v>
      </c>
      <c r="J70" s="17">
        <f t="shared" si="7"/>
        <v>0</v>
      </c>
      <c r="K70" s="18">
        <f t="shared" si="8"/>
        <v>0</v>
      </c>
      <c r="L70" s="19" t="s">
        <v>19</v>
      </c>
      <c r="M70" s="20">
        <v>2600</v>
      </c>
      <c r="N70" s="21"/>
    </row>
    <row r="71" spans="1:14" ht="24">
      <c r="A71" s="10" t="s">
        <v>152</v>
      </c>
      <c r="B71" s="11" t="s">
        <v>153</v>
      </c>
      <c r="C71" s="22"/>
      <c r="D71" s="12" t="s">
        <v>17</v>
      </c>
      <c r="E71" s="13" t="s">
        <v>18</v>
      </c>
      <c r="F71" s="14">
        <v>1</v>
      </c>
      <c r="G71" s="15"/>
      <c r="H71" s="16"/>
      <c r="I71" s="17">
        <f t="shared" si="6"/>
        <v>0</v>
      </c>
      <c r="J71" s="17">
        <f t="shared" si="7"/>
        <v>0</v>
      </c>
      <c r="K71" s="18">
        <f t="shared" si="8"/>
        <v>0</v>
      </c>
      <c r="L71" s="19" t="s">
        <v>19</v>
      </c>
      <c r="M71" s="20">
        <v>1000</v>
      </c>
      <c r="N71" s="21"/>
    </row>
    <row r="72" spans="1:14" ht="24">
      <c r="A72" s="10" t="s">
        <v>154</v>
      </c>
      <c r="B72" s="11" t="s">
        <v>155</v>
      </c>
      <c r="C72" s="22"/>
      <c r="D72" s="12" t="s">
        <v>17</v>
      </c>
      <c r="E72" s="13" t="s">
        <v>18</v>
      </c>
      <c r="F72" s="14">
        <v>3</v>
      </c>
      <c r="G72" s="15"/>
      <c r="H72" s="16"/>
      <c r="I72" s="17">
        <f t="shared" si="6"/>
        <v>0</v>
      </c>
      <c r="J72" s="17">
        <f t="shared" si="7"/>
        <v>0</v>
      </c>
      <c r="K72" s="18">
        <f t="shared" si="8"/>
        <v>0</v>
      </c>
      <c r="L72" s="19" t="s">
        <v>19</v>
      </c>
      <c r="M72" s="20">
        <v>2600</v>
      </c>
      <c r="N72" s="21"/>
    </row>
    <row r="73" spans="1:14" ht="24">
      <c r="A73" s="10" t="s">
        <v>156</v>
      </c>
      <c r="B73" s="11" t="s">
        <v>157</v>
      </c>
      <c r="C73" s="22"/>
      <c r="D73" s="12" t="s">
        <v>17</v>
      </c>
      <c r="E73" s="19" t="s">
        <v>18</v>
      </c>
      <c r="F73" s="14">
        <v>1</v>
      </c>
      <c r="G73" s="15"/>
      <c r="H73" s="16"/>
      <c r="I73" s="17">
        <f t="shared" si="6"/>
        <v>0</v>
      </c>
      <c r="J73" s="17">
        <f t="shared" si="7"/>
        <v>0</v>
      </c>
      <c r="K73" s="18">
        <f t="shared" si="8"/>
        <v>0</v>
      </c>
      <c r="L73" s="19" t="s">
        <v>19</v>
      </c>
      <c r="M73" s="20">
        <v>12000</v>
      </c>
      <c r="N73" s="21"/>
    </row>
    <row r="74" spans="1:14" ht="15" customHeight="1">
      <c r="A74" s="10" t="s">
        <v>158</v>
      </c>
      <c r="B74" s="11" t="s">
        <v>159</v>
      </c>
      <c r="C74" s="22"/>
      <c r="D74" s="12" t="s">
        <v>17</v>
      </c>
      <c r="E74" s="13" t="s">
        <v>18</v>
      </c>
      <c r="F74" s="14">
        <v>2</v>
      </c>
      <c r="G74" s="15"/>
      <c r="H74" s="16"/>
      <c r="I74" s="17">
        <f t="shared" si="6"/>
        <v>0</v>
      </c>
      <c r="J74" s="17">
        <f t="shared" si="7"/>
        <v>0</v>
      </c>
      <c r="K74" s="18">
        <f t="shared" si="8"/>
        <v>0</v>
      </c>
      <c r="L74" s="19" t="s">
        <v>19</v>
      </c>
      <c r="M74" s="20">
        <v>1500</v>
      </c>
      <c r="N74" s="21"/>
    </row>
    <row r="75" spans="1:14" ht="24">
      <c r="A75" s="10" t="s">
        <v>160</v>
      </c>
      <c r="B75" s="11" t="s">
        <v>161</v>
      </c>
      <c r="C75" s="22"/>
      <c r="D75" s="12" t="s">
        <v>17</v>
      </c>
      <c r="E75" s="13" t="s">
        <v>18</v>
      </c>
      <c r="F75" s="14">
        <v>7</v>
      </c>
      <c r="G75" s="15"/>
      <c r="H75" s="16"/>
      <c r="I75" s="17">
        <f t="shared" si="6"/>
        <v>0</v>
      </c>
      <c r="J75" s="17">
        <f t="shared" si="7"/>
        <v>0</v>
      </c>
      <c r="K75" s="18">
        <f t="shared" si="8"/>
        <v>0</v>
      </c>
      <c r="L75" s="19" t="s">
        <v>19</v>
      </c>
      <c r="M75" s="20">
        <v>5000</v>
      </c>
      <c r="N75" s="21"/>
    </row>
    <row r="76" spans="1:14" ht="24">
      <c r="A76" s="10" t="s">
        <v>162</v>
      </c>
      <c r="B76" s="11" t="s">
        <v>163</v>
      </c>
      <c r="C76" s="19"/>
      <c r="D76" s="12" t="s">
        <v>17</v>
      </c>
      <c r="E76" s="13" t="s">
        <v>18</v>
      </c>
      <c r="F76" s="14">
        <v>2</v>
      </c>
      <c r="G76" s="15"/>
      <c r="H76" s="16"/>
      <c r="I76" s="17">
        <f t="shared" si="6"/>
        <v>0</v>
      </c>
      <c r="J76" s="17">
        <f t="shared" si="7"/>
        <v>0</v>
      </c>
      <c r="K76" s="18">
        <f t="shared" si="8"/>
        <v>0</v>
      </c>
      <c r="L76" s="19" t="s">
        <v>19</v>
      </c>
      <c r="M76" s="20">
        <v>6500</v>
      </c>
      <c r="N76" s="21"/>
    </row>
    <row r="77" spans="1:14" ht="24">
      <c r="A77" s="10" t="s">
        <v>164</v>
      </c>
      <c r="B77" s="11" t="s">
        <v>165</v>
      </c>
      <c r="C77" s="19"/>
      <c r="D77" s="12" t="s">
        <v>17</v>
      </c>
      <c r="E77" s="13" t="s">
        <v>18</v>
      </c>
      <c r="F77" s="14">
        <v>2</v>
      </c>
      <c r="G77" s="15"/>
      <c r="H77" s="16"/>
      <c r="I77" s="17">
        <f t="shared" si="6"/>
        <v>0</v>
      </c>
      <c r="J77" s="17">
        <f t="shared" si="7"/>
        <v>0</v>
      </c>
      <c r="K77" s="18">
        <f t="shared" si="8"/>
        <v>0</v>
      </c>
      <c r="L77" s="19" t="s">
        <v>19</v>
      </c>
      <c r="M77" s="20">
        <v>16000</v>
      </c>
      <c r="N77" s="21"/>
    </row>
    <row r="78" spans="1:14" ht="15" customHeight="1">
      <c r="A78" s="10" t="s">
        <v>166</v>
      </c>
      <c r="B78" s="11" t="s">
        <v>167</v>
      </c>
      <c r="C78" s="22"/>
      <c r="D78" s="12" t="s">
        <v>17</v>
      </c>
      <c r="E78" s="13" t="s">
        <v>168</v>
      </c>
      <c r="F78" s="14">
        <v>3</v>
      </c>
      <c r="G78" s="15"/>
      <c r="H78" s="16"/>
      <c r="I78" s="17">
        <f t="shared" si="6"/>
        <v>0</v>
      </c>
      <c r="J78" s="17">
        <f t="shared" si="7"/>
        <v>0</v>
      </c>
      <c r="K78" s="18">
        <f t="shared" si="8"/>
        <v>0</v>
      </c>
      <c r="L78" s="19" t="s">
        <v>19</v>
      </c>
      <c r="M78" s="20">
        <v>11000</v>
      </c>
      <c r="N78" s="21"/>
    </row>
    <row r="79" spans="1:14" ht="24">
      <c r="A79" s="10" t="s">
        <v>169</v>
      </c>
      <c r="B79" s="11" t="s">
        <v>170</v>
      </c>
      <c r="C79" s="22"/>
      <c r="D79" s="12" t="s">
        <v>17</v>
      </c>
      <c r="E79" s="13" t="s">
        <v>168</v>
      </c>
      <c r="F79" s="14">
        <v>3</v>
      </c>
      <c r="G79" s="15"/>
      <c r="H79" s="16"/>
      <c r="I79" s="17">
        <f t="shared" si="6"/>
        <v>0</v>
      </c>
      <c r="J79" s="17">
        <f t="shared" si="7"/>
        <v>0</v>
      </c>
      <c r="K79" s="18">
        <f t="shared" si="8"/>
        <v>0</v>
      </c>
      <c r="L79" s="19" t="s">
        <v>19</v>
      </c>
      <c r="M79" s="20">
        <v>11000</v>
      </c>
      <c r="N79" s="21"/>
    </row>
    <row r="80" spans="1:14" ht="24">
      <c r="A80" s="10" t="s">
        <v>171</v>
      </c>
      <c r="B80" s="30" t="s">
        <v>172</v>
      </c>
      <c r="C80" s="22"/>
      <c r="D80" s="31" t="s">
        <v>17</v>
      </c>
      <c r="E80" s="31" t="s">
        <v>168</v>
      </c>
      <c r="F80" s="31">
        <v>4</v>
      </c>
      <c r="G80" s="29"/>
      <c r="H80" s="16"/>
      <c r="I80" s="17">
        <f t="shared" si="6"/>
        <v>0</v>
      </c>
      <c r="J80" s="17">
        <f t="shared" si="7"/>
        <v>0</v>
      </c>
      <c r="K80" s="18">
        <f t="shared" si="8"/>
        <v>0</v>
      </c>
      <c r="L80" s="19" t="s">
        <v>19</v>
      </c>
      <c r="M80" s="20">
        <v>11000</v>
      </c>
      <c r="N80" s="21"/>
    </row>
    <row r="81" spans="1:14" ht="24">
      <c r="A81" s="10" t="s">
        <v>173</v>
      </c>
      <c r="B81" s="11" t="s">
        <v>174</v>
      </c>
      <c r="C81" s="22"/>
      <c r="D81" s="12" t="s">
        <v>17</v>
      </c>
      <c r="E81" s="13" t="s">
        <v>18</v>
      </c>
      <c r="F81" s="14">
        <v>6</v>
      </c>
      <c r="G81" s="15"/>
      <c r="H81" s="16"/>
      <c r="I81" s="17">
        <f t="shared" si="6"/>
        <v>0</v>
      </c>
      <c r="J81" s="17">
        <f t="shared" si="7"/>
        <v>0</v>
      </c>
      <c r="K81" s="18">
        <f t="shared" si="8"/>
        <v>0</v>
      </c>
      <c r="L81" s="19" t="s">
        <v>19</v>
      </c>
      <c r="M81" s="20">
        <v>3500</v>
      </c>
      <c r="N81" s="21"/>
    </row>
    <row r="82" spans="1:14" ht="24">
      <c r="A82" s="10" t="s">
        <v>175</v>
      </c>
      <c r="B82" s="11" t="s">
        <v>176</v>
      </c>
      <c r="C82" s="22"/>
      <c r="D82" s="12" t="s">
        <v>17</v>
      </c>
      <c r="E82" s="13" t="s">
        <v>18</v>
      </c>
      <c r="F82" s="14">
        <v>2</v>
      </c>
      <c r="G82" s="15"/>
      <c r="H82" s="16"/>
      <c r="I82" s="17">
        <f t="shared" si="6"/>
        <v>0</v>
      </c>
      <c r="J82" s="17">
        <f t="shared" si="7"/>
        <v>0</v>
      </c>
      <c r="K82" s="18">
        <f t="shared" si="8"/>
        <v>0</v>
      </c>
      <c r="L82" s="19" t="s">
        <v>19</v>
      </c>
      <c r="M82" s="20">
        <v>10000</v>
      </c>
      <c r="N82" s="21"/>
    </row>
    <row r="83" spans="1:14" ht="24">
      <c r="A83" s="10" t="s">
        <v>177</v>
      </c>
      <c r="B83" s="30" t="s">
        <v>178</v>
      </c>
      <c r="C83" s="22"/>
      <c r="D83" s="31" t="s">
        <v>36</v>
      </c>
      <c r="E83" s="31" t="s">
        <v>18</v>
      </c>
      <c r="F83" s="31">
        <v>50</v>
      </c>
      <c r="G83" s="29"/>
      <c r="H83" s="16"/>
      <c r="I83" s="17">
        <f t="shared" si="6"/>
        <v>0</v>
      </c>
      <c r="J83" s="17">
        <f t="shared" si="7"/>
        <v>0</v>
      </c>
      <c r="K83" s="18">
        <f t="shared" si="8"/>
        <v>0</v>
      </c>
      <c r="L83" s="19" t="s">
        <v>19</v>
      </c>
      <c r="M83" s="20">
        <v>180</v>
      </c>
      <c r="N83" s="21"/>
    </row>
    <row r="84" spans="1:14" ht="24">
      <c r="A84" s="10" t="s">
        <v>179</v>
      </c>
      <c r="B84" s="11" t="s">
        <v>180</v>
      </c>
      <c r="C84" s="22"/>
      <c r="D84" s="31" t="s">
        <v>17</v>
      </c>
      <c r="E84" s="31" t="s">
        <v>18</v>
      </c>
      <c r="F84" s="31">
        <v>4</v>
      </c>
      <c r="G84" s="29"/>
      <c r="H84" s="16"/>
      <c r="I84" s="17">
        <f t="shared" si="6"/>
        <v>0</v>
      </c>
      <c r="J84" s="17">
        <f t="shared" si="7"/>
        <v>0</v>
      </c>
      <c r="K84" s="18">
        <f t="shared" si="8"/>
        <v>0</v>
      </c>
      <c r="L84" s="19" t="s">
        <v>19</v>
      </c>
      <c r="M84" s="20">
        <v>164</v>
      </c>
      <c r="N84" s="21"/>
    </row>
    <row r="85" spans="1:14" ht="24">
      <c r="A85" s="10" t="s">
        <v>181</v>
      </c>
      <c r="B85" s="11" t="s">
        <v>182</v>
      </c>
      <c r="C85" s="22"/>
      <c r="D85" s="12" t="s">
        <v>17</v>
      </c>
      <c r="E85" s="13" t="s">
        <v>18</v>
      </c>
      <c r="F85" s="14">
        <v>1</v>
      </c>
      <c r="G85" s="15"/>
      <c r="H85" s="16"/>
      <c r="I85" s="17">
        <f t="shared" si="6"/>
        <v>0</v>
      </c>
      <c r="J85" s="17">
        <f t="shared" si="7"/>
        <v>0</v>
      </c>
      <c r="K85" s="18">
        <f t="shared" si="8"/>
        <v>0</v>
      </c>
      <c r="L85" s="19" t="s">
        <v>87</v>
      </c>
      <c r="M85" s="20">
        <v>144</v>
      </c>
      <c r="N85" s="21"/>
    </row>
    <row r="87" spans="1:14" ht="23.25" customHeight="1">
      <c r="A87" s="42" t="s">
        <v>183</v>
      </c>
      <c r="B87" s="42" t="s">
        <v>184</v>
      </c>
      <c r="C87" s="42" t="s">
        <v>185</v>
      </c>
      <c r="D87" s="42"/>
      <c r="E87" s="42"/>
      <c r="F87" s="42"/>
      <c r="G87" s="42"/>
      <c r="H87" s="42"/>
      <c r="I87" s="42"/>
      <c r="J87" s="34">
        <f>SUM(J6:J85)</f>
        <v>0</v>
      </c>
      <c r="K87" s="35">
        <f>SUM(K6:K85)</f>
        <v>0</v>
      </c>
      <c r="L87" s="36"/>
      <c r="M87" s="30"/>
      <c r="N87" s="21"/>
    </row>
    <row r="88" spans="9:11" ht="15.75">
      <c r="I88" s="38" t="s">
        <v>187</v>
      </c>
      <c r="J88" s="38"/>
      <c r="K88" s="39">
        <f>K87-J87</f>
        <v>0</v>
      </c>
    </row>
    <row r="90" ht="15.75">
      <c r="B90" s="37" t="s">
        <v>186</v>
      </c>
    </row>
  </sheetData>
  <mergeCells count="15">
    <mergeCell ref="M3:M4"/>
    <mergeCell ref="N3:N4"/>
    <mergeCell ref="A87:I87"/>
    <mergeCell ref="I3:I4"/>
    <mergeCell ref="J3:J4"/>
    <mergeCell ref="K3:K4"/>
    <mergeCell ref="L3:L4"/>
    <mergeCell ref="E3:E4"/>
    <mergeCell ref="F3:F4"/>
    <mergeCell ref="G3:G4"/>
    <mergeCell ref="H3:H4"/>
    <mergeCell ref="A2:B2"/>
    <mergeCell ref="A3:A4"/>
    <mergeCell ref="C3:C4"/>
    <mergeCell ref="D3:D4"/>
  </mergeCells>
  <printOptions/>
  <pageMargins left="0.1375" right="0.08680555555555555" top="0.19652777777777777" bottom="0.19652777777777777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K20" sqref="K20"/>
    </sheetView>
  </sheetViews>
  <sheetFormatPr defaultColWidth="9.140625" defaultRowHeight="12.75"/>
  <cols>
    <col min="1" max="1" width="3.140625" style="1" customWidth="1"/>
    <col min="2" max="2" width="46.421875" style="2" customWidth="1"/>
    <col min="3" max="3" width="11.28125" style="2" customWidth="1"/>
    <col min="4" max="4" width="7.7109375" style="2" customWidth="1"/>
    <col min="5" max="6" width="4.28125" style="1" customWidth="1"/>
    <col min="7" max="7" width="8.421875" style="2" customWidth="1"/>
    <col min="8" max="8" width="6.421875" style="2" customWidth="1"/>
    <col min="9" max="9" width="7.140625" style="2" customWidth="1"/>
    <col min="10" max="10" width="9.8515625" style="2" customWidth="1"/>
    <col min="11" max="11" width="9.140625" style="2" customWidth="1"/>
    <col min="12" max="12" width="10.421875" style="2" customWidth="1"/>
    <col min="13" max="13" width="8.8515625" style="2" customWidth="1"/>
    <col min="14" max="16384" width="9.00390625" style="2" customWidth="1"/>
  </cols>
  <sheetData>
    <row r="1" spans="1:14" ht="15.75">
      <c r="A1" s="2"/>
      <c r="B1" s="3"/>
      <c r="K1" s="4" t="s">
        <v>193</v>
      </c>
      <c r="M1"/>
      <c r="N1"/>
    </row>
    <row r="2" spans="1:14" ht="15.75">
      <c r="A2" s="41" t="s">
        <v>190</v>
      </c>
      <c r="B2" s="41"/>
      <c r="C2" s="5"/>
      <c r="D2" s="5"/>
      <c r="E2" s="6"/>
      <c r="F2" s="6"/>
      <c r="G2" s="5"/>
      <c r="H2" s="5"/>
      <c r="I2" s="5"/>
      <c r="J2" s="5"/>
      <c r="K2" s="5"/>
      <c r="L2" s="5"/>
      <c r="M2" s="7"/>
      <c r="N2"/>
    </row>
    <row r="3" spans="1:14" ht="15" customHeight="1">
      <c r="A3" s="40" t="s">
        <v>0</v>
      </c>
      <c r="B3" s="8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  <c r="K3" s="40" t="s">
        <v>10</v>
      </c>
      <c r="L3" s="40" t="s">
        <v>11</v>
      </c>
      <c r="M3" s="40" t="s">
        <v>12</v>
      </c>
      <c r="N3" s="40" t="s">
        <v>13</v>
      </c>
    </row>
    <row r="4" spans="1:14" ht="21" customHeight="1">
      <c r="A4" s="40"/>
      <c r="B4" s="9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4">
      <c r="A5" s="10" t="s">
        <v>15</v>
      </c>
      <c r="B5" s="11" t="s">
        <v>191</v>
      </c>
      <c r="C5" s="31"/>
      <c r="D5" s="12" t="s">
        <v>17</v>
      </c>
      <c r="E5" s="13" t="s">
        <v>18</v>
      </c>
      <c r="F5" s="14">
        <v>4</v>
      </c>
      <c r="G5" s="15"/>
      <c r="H5" s="16"/>
      <c r="I5" s="17">
        <f>(G5*H5)+G5</f>
        <v>0</v>
      </c>
      <c r="J5" s="17">
        <f>(F5*G5)</f>
        <v>0</v>
      </c>
      <c r="K5" s="18">
        <f>(J5*H5)+J5</f>
        <v>0</v>
      </c>
      <c r="L5" s="19" t="s">
        <v>87</v>
      </c>
      <c r="M5" s="20">
        <v>300</v>
      </c>
      <c r="N5" s="21"/>
    </row>
    <row r="6" spans="1:14" ht="24">
      <c r="A6" s="10" t="s">
        <v>20</v>
      </c>
      <c r="B6" s="11" t="s">
        <v>192</v>
      </c>
      <c r="C6" s="31"/>
      <c r="D6" s="12" t="s">
        <v>17</v>
      </c>
      <c r="E6" s="13" t="s">
        <v>18</v>
      </c>
      <c r="F6" s="14">
        <v>4</v>
      </c>
      <c r="G6" s="15"/>
      <c r="H6" s="16"/>
      <c r="I6" s="17">
        <f>(G6*H6)+G6</f>
        <v>0</v>
      </c>
      <c r="J6" s="17">
        <f>(F6*G6)</f>
        <v>0</v>
      </c>
      <c r="K6" s="18">
        <f>(J6*H6)+J6</f>
        <v>0</v>
      </c>
      <c r="L6" s="19" t="s">
        <v>87</v>
      </c>
      <c r="M6" s="20">
        <v>300</v>
      </c>
      <c r="N6" s="21"/>
    </row>
    <row r="7" ht="15" customHeight="1"/>
    <row r="9" spans="1:14" ht="23.25" customHeight="1">
      <c r="A9" s="42" t="s">
        <v>183</v>
      </c>
      <c r="B9" s="42" t="s">
        <v>184</v>
      </c>
      <c r="C9" s="42" t="s">
        <v>185</v>
      </c>
      <c r="D9" s="42"/>
      <c r="E9" s="42"/>
      <c r="F9" s="42"/>
      <c r="G9" s="42"/>
      <c r="H9" s="42"/>
      <c r="I9" s="42"/>
      <c r="J9" s="34">
        <f>SUM(J5:J6)</f>
        <v>0</v>
      </c>
      <c r="K9" s="35">
        <f>SUM(K5:K6)</f>
        <v>0</v>
      </c>
      <c r="L9" s="36"/>
      <c r="M9" s="30"/>
      <c r="N9" s="21"/>
    </row>
    <row r="10" spans="9:11" ht="15.75">
      <c r="I10" s="38" t="s">
        <v>187</v>
      </c>
      <c r="J10" s="38"/>
      <c r="K10" s="39">
        <f>K9-J9</f>
        <v>0</v>
      </c>
    </row>
  </sheetData>
  <mergeCells count="15">
    <mergeCell ref="A9:I9"/>
    <mergeCell ref="H3:H4"/>
    <mergeCell ref="A2:B2"/>
    <mergeCell ref="A3:A4"/>
    <mergeCell ref="C3:C4"/>
    <mergeCell ref="D3:D4"/>
    <mergeCell ref="M3:M4"/>
    <mergeCell ref="N3:N4"/>
    <mergeCell ref="I3:I4"/>
    <mergeCell ref="J3:J4"/>
    <mergeCell ref="K3:K4"/>
    <mergeCell ref="L3:L4"/>
    <mergeCell ref="E3:E4"/>
    <mergeCell ref="F3:F4"/>
    <mergeCell ref="G3:G4"/>
  </mergeCells>
  <printOptions/>
  <pageMargins left="0.1375" right="0.08680555555555555" top="0.19652777777777777" bottom="0.19652777777777777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2014-02-14T09:53:10Z</dcterms:modified>
  <cp:category/>
  <cp:version/>
  <cp:contentType/>
  <cp:contentStatus/>
</cp:coreProperties>
</file>