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9012" tabRatio="873" activeTab="4"/>
  </bookViews>
  <sheets>
    <sheet name="zał.1 stoliki przyłóżkowe" sheetId="1" r:id="rId1"/>
    <sheet name="zał.2 stół do ćwiczeń" sheetId="2" r:id="rId2"/>
    <sheet name="zał.3 otoskop" sheetId="3" r:id="rId3"/>
    <sheet name="zał.4 okienka" sheetId="4" r:id="rId4"/>
    <sheet name="zał.5 dozownik tlenu" sheetId="5" r:id="rId5"/>
    <sheet name="zał.6 pompy obj" sheetId="6" r:id="rId6"/>
    <sheet name="zał.7 laryngoskop" sheetId="7" r:id="rId7"/>
    <sheet name="zał.8 ssak" sheetId="8" r:id="rId8"/>
    <sheet name="zał.9 kardiomonitory" sheetId="9" r:id="rId9"/>
    <sheet name="zał.10 dezynfektor" sheetId="10" r:id="rId10"/>
    <sheet name="zał.11 laser biosty." sheetId="11" r:id="rId11"/>
    <sheet name="zał.12 urz  do krioterapii" sheetId="12" r:id="rId12"/>
    <sheet name="zał.13 wanna kończyny dolne" sheetId="13" r:id="rId13"/>
    <sheet name="zał.14 wanna kończyny górne" sheetId="14" r:id="rId14"/>
    <sheet name="zał.15 aparat magnetoterapia" sheetId="15" r:id="rId15"/>
  </sheets>
  <definedNames/>
  <calcPr fullCalcOnLoad="1"/>
</workbook>
</file>

<file path=xl/sharedStrings.xml><?xml version="1.0" encoding="utf-8"?>
<sst xmlns="http://schemas.openxmlformats.org/spreadsheetml/2006/main" count="310" uniqueCount="87">
  <si>
    <t>Nazwa asortymentu</t>
  </si>
  <si>
    <t>Producent, nazwa handlowa, kod katalogowy</t>
  </si>
  <si>
    <t>Ilość</t>
  </si>
  <si>
    <t>Cena netto</t>
  </si>
  <si>
    <t>Stawka VAT %</t>
  </si>
  <si>
    <t>Cena brutto</t>
  </si>
  <si>
    <t>Wartość netto</t>
  </si>
  <si>
    <t>Wartość brutto</t>
  </si>
  <si>
    <t>1.</t>
  </si>
  <si>
    <t>szt.</t>
  </si>
  <si>
    <t>CPV</t>
  </si>
  <si>
    <t>Lp.</t>
  </si>
  <si>
    <t xml:space="preserve">Jm </t>
  </si>
  <si>
    <t>razem</t>
  </si>
  <si>
    <t>w tym wartość podatku vat</t>
  </si>
  <si>
    <t>33192000-2</t>
  </si>
  <si>
    <t>meble medyczne</t>
  </si>
  <si>
    <t>* Termin realizacji 28 dni od podpisania umowy</t>
  </si>
  <si>
    <t>załączniki nr 3.6 do SIWZ</t>
  </si>
  <si>
    <t>załączniki nr 3.8 do SIWZ</t>
  </si>
  <si>
    <t>załączniki nr 3.10 do SIWZ</t>
  </si>
  <si>
    <t xml:space="preserve">Pakiet nr 4 Okienka podawcze </t>
  </si>
  <si>
    <t>załączniki nr 3.4 do SIWZ</t>
  </si>
  <si>
    <t xml:space="preserve">Pakiet nr 6 Pompy objętościowe </t>
  </si>
  <si>
    <t>Pakiet nr 7 Laryngoskop światłowodowy</t>
  </si>
  <si>
    <t>załączniki nr 3.7 do SIWZ</t>
  </si>
  <si>
    <t xml:space="preserve">Pakiet nr 8 Ssak elektryczny </t>
  </si>
  <si>
    <t xml:space="preserve">Pakiet nr 10 Płuczka – Dezynfektor </t>
  </si>
  <si>
    <t>J.m.</t>
  </si>
  <si>
    <t>kod katalogowy, producent, nazwa</t>
  </si>
  <si>
    <t>Cena netto w PLN</t>
  </si>
  <si>
    <t>Cena brutto          w PLN</t>
  </si>
  <si>
    <t>Wartość netto         w PLN</t>
  </si>
  <si>
    <t>Stawka Vat %</t>
  </si>
  <si>
    <t>Wartość brutto w PLN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</si>
  <si>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</si>
  <si>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</si>
  <si>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</si>
  <si>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</si>
  <si>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</si>
  <si>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</si>
  <si>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</si>
  <si>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</si>
  <si>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</si>
  <si>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PAKIET NR 3 -  OTOSKOP</t>
  </si>
  <si>
    <t>33192200-4 Stoły medyczne</t>
  </si>
  <si>
    <t>33155000-1 Przyrządy do fizykoterapii</t>
  </si>
  <si>
    <t>komp.</t>
  </si>
  <si>
    <t>PAKIER NR 1- STOLIK PRZYŁÓŻKOWY DO POSIŁKÓW</t>
  </si>
  <si>
    <t>Załącznik 3.5 do SIWZ</t>
  </si>
  <si>
    <t>Pakiet nr 9 Kardiomonitory</t>
  </si>
  <si>
    <t>załączniki nr 3.9 do SIWZ</t>
  </si>
  <si>
    <t>Pakiet nr 11 Laser Biostymulacyjny</t>
  </si>
  <si>
    <t>załączniki nr 3.11 do SIWZ</t>
  </si>
  <si>
    <t>załączniki nr 3.12 do SIWZ</t>
  </si>
  <si>
    <t>Pakiet nr 13 Wanna do kąpieli kończyn dolnych</t>
  </si>
  <si>
    <t>załączniki nr 3.13 do SIWZ</t>
  </si>
  <si>
    <t>Pakiet nr 14 Wanna do kąpieli kończyn górnych</t>
  </si>
  <si>
    <t>załączniki nr 3.14 do SIWZ</t>
  </si>
  <si>
    <t>Pakiet nr 15 Aparat do magnetoterapii</t>
  </si>
  <si>
    <t>załączniki nr 3.15 do SIWZ</t>
  </si>
  <si>
    <t>Załącznik nr 3.1 do SIWZ</t>
  </si>
  <si>
    <r>
      <t xml:space="preserve">Stolik przyłóżkowy do posiłków                                               ( typu "przyjaciel")                                                                                                                                                                                   </t>
    </r>
    <r>
      <rPr>
        <sz val="9.5"/>
        <rFont val="Arial"/>
        <family val="2"/>
      </rPr>
      <t xml:space="preserve">Szczególowy opis parametrów wymaganych zał.3.1a
</t>
    </r>
  </si>
  <si>
    <t>PAKIET NR 2 -  STÓŁ DO ĆWICZEŃ MANUALNYCH RĘKI I KULE REHABILITACYJNE</t>
  </si>
  <si>
    <r>
      <t xml:space="preserve">STÓŁ DO ĆWICZEŃ MANUALNYCH RĘKI                                                                          </t>
    </r>
    <r>
      <rPr>
        <i/>
        <sz val="10"/>
        <rFont val="Arial"/>
        <family val="2"/>
      </rPr>
      <t>Szczególowy opis paramtrów wymaganych zał.3.2a</t>
    </r>
  </si>
  <si>
    <t>Załącznik nr 3.2 do SIWZ</t>
  </si>
  <si>
    <r>
      <t xml:space="preserve">KULE REHABILITACYJNE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- łokciowe</t>
    </r>
    <r>
      <rPr>
        <b/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</t>
    </r>
    <r>
      <rPr>
        <sz val="9"/>
        <rFont val="Arial"/>
        <family val="2"/>
      </rPr>
      <t xml:space="preserve">para- prawa i lewa
- pojedyncza regulacja wysokości
- sposób regulacji: bezstopniowo lub skokowo co dwa cm
- podpórka łokciowa uchylna
- profilowana ergonomiczna miękka rączka
- tulejka tłumiąca
- nasadka/stopka wzmocniona podkładką stalową
- lekkie, anodowane aluminium
- waga: ok.0,64 kg
- wytrzymałość: min. 130 kg
- odległość od podłoża do rękojeści: min. 69– max. 97 cm
- odległość od rękojeści do podpórki łokciowej: 24 cm
</t>
    </r>
  </si>
  <si>
    <t>Załącznik nr 3.3 do SIWZ</t>
  </si>
  <si>
    <r>
      <t xml:space="preserve">Otoskop                                                                            </t>
    </r>
    <r>
      <rPr>
        <i/>
        <sz val="10"/>
        <rFont val="Arial"/>
        <family val="2"/>
      </rPr>
      <t>Szczególowy opis parametrów wymaganych zał.3.3a</t>
    </r>
  </si>
  <si>
    <t>33124100-6 Urządzenia diagnostyczne</t>
  </si>
  <si>
    <t>33190000-8 Różne urządzenia i produkty medyczne</t>
  </si>
  <si>
    <t>Okienka podawcze opis - zał 3.4a</t>
  </si>
  <si>
    <t>Cena brutto w PLN</t>
  </si>
  <si>
    <t>Wartość netto w PLN</t>
  </si>
  <si>
    <t>Dozownik tlenu z przepływomierzem (szczegółowy opis zał.3.5a)</t>
  </si>
  <si>
    <t>Pompy objętościowe  opis - zał 3.6a</t>
  </si>
  <si>
    <t>Laryngoskop światłowodowy opis - zał 3.7a</t>
  </si>
  <si>
    <t>Ssak elektryczny  opis - zał 3.8a</t>
  </si>
  <si>
    <t>Kardiomonitory opis - zał 3.9a</t>
  </si>
  <si>
    <t>Płuczka – Dezynfektor   opis - zał 3.10a</t>
  </si>
  <si>
    <t>Laser Biostymulacyjny - zał.3.11a</t>
  </si>
  <si>
    <t>Pakiet nr 12 Urządzenie do krioterapii</t>
  </si>
  <si>
    <t>Urządzenie do krioterapii - zał 3.12a</t>
  </si>
  <si>
    <t>Wanna do kąpieli kończyn dolnych - zał 3.13a</t>
  </si>
  <si>
    <t>Wanna do kąpieli kończyn górnych - zał 3.14a</t>
  </si>
  <si>
    <t>Aparat do magnetoterapii - zał 3.15a</t>
  </si>
  <si>
    <t xml:space="preserve">PAKIET NR 5- DOZOWNIK TLENU Z PRZEPŁYWOMIERZEM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</si>
</sst>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sz val="10"/>
      <color indexed="17"/>
      <name val="Calibri"/>
      <family val="2"/>
    </font>
    <font>
      <sz val="10"/>
      <name val="Arial CE"/>
      <family val="0"/>
    </font>
    <font>
      <u val="single"/>
      <sz val="12.5"/>
      <color indexed="12"/>
      <name val="Arial CE"/>
      <family val="0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u val="single"/>
      <sz val="12.5"/>
      <color indexed="36"/>
      <name val="Arial CE"/>
      <family val="0"/>
    </font>
    <font>
      <b/>
      <sz val="10"/>
      <color indexed="8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8"/>
      <color indexed="8"/>
      <name val="Cambria"/>
      <family val="2"/>
    </font>
    <font>
      <sz val="10"/>
      <color indexed="20"/>
      <name val="Calibri"/>
      <family val="2"/>
    </font>
    <font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Arial CE"/>
      <family val="0"/>
    </font>
    <font>
      <i/>
      <u val="single"/>
      <sz val="12"/>
      <name val="Arial Narrow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name val="Arial CE"/>
      <family val="0"/>
    </font>
    <font>
      <i/>
      <sz val="10"/>
      <name val="Arial"/>
      <family val="2"/>
    </font>
    <font>
      <sz val="6"/>
      <name val="Arial"/>
      <family val="2"/>
    </font>
    <font>
      <sz val="6"/>
      <name val="Arial Narrow"/>
      <family val="2"/>
    </font>
    <font>
      <sz val="5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0"/>
      <color indexed="10"/>
      <name val="Arial"/>
      <family val="0"/>
    </font>
    <font>
      <sz val="11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1" applyNumberFormat="0" applyAlignment="0" applyProtection="0"/>
    <xf numFmtId="0" fontId="4" fillId="3" borderId="2" applyNumberFormat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3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52" applyFont="1" applyBorder="1" applyAlignment="1">
      <alignment horizontal="right" vertical="center"/>
      <protection/>
    </xf>
    <xf numFmtId="0" fontId="6" fillId="0" borderId="0" xfId="52" applyFont="1" applyAlignment="1">
      <alignment horizontal="right"/>
      <protection/>
    </xf>
    <xf numFmtId="0" fontId="6" fillId="0" borderId="0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10" xfId="52" applyFont="1" applyBorder="1" applyAlignment="1">
      <alignment vertical="center"/>
      <protection/>
    </xf>
    <xf numFmtId="0" fontId="0" fillId="0" borderId="11" xfId="0" applyBorder="1" applyAlignment="1">
      <alignment/>
    </xf>
    <xf numFmtId="0" fontId="23" fillId="0" borderId="12" xfId="52" applyFont="1" applyBorder="1">
      <alignment/>
      <protection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52" applyFont="1">
      <alignment/>
      <protection/>
    </xf>
    <xf numFmtId="0" fontId="30" fillId="0" borderId="0" xfId="52" applyFont="1" applyBorder="1" applyAlignment="1">
      <alignment horizontal="left" vertical="center"/>
      <protection/>
    </xf>
    <xf numFmtId="0" fontId="29" fillId="0" borderId="0" xfId="52" applyFont="1" applyAlignment="1">
      <alignment/>
      <protection/>
    </xf>
    <xf numFmtId="0" fontId="31" fillId="0" borderId="0" xfId="52" applyFont="1">
      <alignment/>
      <protection/>
    </xf>
    <xf numFmtId="0" fontId="29" fillId="0" borderId="0" xfId="52" applyFont="1" applyAlignment="1">
      <alignment horizontal="right"/>
      <protection/>
    </xf>
    <xf numFmtId="0" fontId="29" fillId="0" borderId="0" xfId="0" applyFont="1" applyBorder="1" applyAlignment="1">
      <alignment horizontal="left" vertical="center"/>
    </xf>
    <xf numFmtId="0" fontId="30" fillId="0" borderId="0" xfId="52" applyFont="1" applyBorder="1" applyAlignment="1">
      <alignment horizontal="right" vertical="center"/>
      <protection/>
    </xf>
    <xf numFmtId="0" fontId="28" fillId="0" borderId="0" xfId="0" applyFont="1" applyAlignment="1">
      <alignment/>
    </xf>
    <xf numFmtId="0" fontId="31" fillId="0" borderId="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52" applyFont="1" applyBorder="1" applyAlignment="1">
      <alignment horizontal="center" vertical="center"/>
      <protection/>
    </xf>
    <xf numFmtId="2" fontId="24" fillId="0" borderId="10" xfId="52" applyNumberFormat="1" applyFont="1" applyBorder="1" applyAlignment="1">
      <alignment horizontal="center" vertical="center"/>
      <protection/>
    </xf>
    <xf numFmtId="9" fontId="24" fillId="0" borderId="10" xfId="52" applyNumberFormat="1" applyFont="1" applyBorder="1" applyAlignment="1">
      <alignment horizontal="center" vertical="center"/>
      <protection/>
    </xf>
    <xf numFmtId="4" fontId="24" fillId="0" borderId="10" xfId="52" applyNumberFormat="1" applyFont="1" applyBorder="1" applyAlignment="1">
      <alignment horizontal="center" vertical="center"/>
      <protection/>
    </xf>
    <xf numFmtId="0" fontId="24" fillId="0" borderId="13" xfId="53" applyFont="1" applyBorder="1">
      <alignment/>
      <protection/>
    </xf>
    <xf numFmtId="0" fontId="28" fillId="0" borderId="11" xfId="0" applyFont="1" applyBorder="1" applyAlignment="1">
      <alignment/>
    </xf>
    <xf numFmtId="0" fontId="29" fillId="0" borderId="11" xfId="52" applyFont="1" applyBorder="1">
      <alignment/>
      <protection/>
    </xf>
    <xf numFmtId="165" fontId="29" fillId="0" borderId="12" xfId="52" applyNumberFormat="1" applyFont="1" applyBorder="1">
      <alignment/>
      <protection/>
    </xf>
    <xf numFmtId="165" fontId="29" fillId="0" borderId="10" xfId="52" applyNumberFormat="1" applyFont="1" applyBorder="1">
      <alignment/>
      <protection/>
    </xf>
    <xf numFmtId="0" fontId="29" fillId="0" borderId="13" xfId="52" applyFont="1" applyBorder="1">
      <alignment/>
      <protection/>
    </xf>
    <xf numFmtId="0" fontId="29" fillId="0" borderId="11" xfId="52" applyFont="1" applyBorder="1" applyAlignment="1">
      <alignment horizontal="left"/>
      <protection/>
    </xf>
    <xf numFmtId="0" fontId="29" fillId="0" borderId="12" xfId="52" applyFont="1" applyBorder="1">
      <alignment/>
      <protection/>
    </xf>
    <xf numFmtId="0" fontId="26" fillId="0" borderId="0" xfId="52" applyFont="1">
      <alignment/>
      <protection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wrapText="1"/>
    </xf>
    <xf numFmtId="1" fontId="35" fillId="0" borderId="10" xfId="52" applyNumberFormat="1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7" fillId="0" borderId="10" xfId="0" applyNumberFormat="1" applyFont="1" applyBorder="1" applyAlignment="1">
      <alignment horizontal="right" vertical="center"/>
    </xf>
    <xf numFmtId="165" fontId="3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52" applyFont="1">
      <alignment/>
      <protection/>
    </xf>
    <xf numFmtId="0" fontId="39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37" fillId="0" borderId="1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2" fillId="0" borderId="11" xfId="52" applyFont="1" applyBorder="1">
      <alignment/>
      <protection/>
    </xf>
    <xf numFmtId="0" fontId="28" fillId="0" borderId="10" xfId="0" applyFont="1" applyBorder="1" applyAlignment="1">
      <alignment horizontal="left" vertical="center" wrapText="1"/>
    </xf>
    <xf numFmtId="165" fontId="42" fillId="0" borderId="12" xfId="52" applyNumberFormat="1" applyFont="1" applyBorder="1">
      <alignment/>
      <protection/>
    </xf>
    <xf numFmtId="165" fontId="42" fillId="0" borderId="10" xfId="52" applyNumberFormat="1" applyFont="1" applyBorder="1">
      <alignment/>
      <protection/>
    </xf>
    <xf numFmtId="0" fontId="25" fillId="0" borderId="13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165" fontId="0" fillId="0" borderId="13" xfId="0" applyNumberFormat="1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G20" sqref="G20"/>
    </sheetView>
  </sheetViews>
  <sheetFormatPr defaultColWidth="9.140625" defaultRowHeight="12.75"/>
  <cols>
    <col min="2" max="2" width="18.28125" style="0" customWidth="1"/>
    <col min="4" max="4" width="11.28125" style="0" bestFit="1" customWidth="1"/>
  </cols>
  <sheetData>
    <row r="1" spans="2:8" ht="12.75">
      <c r="B1" s="8" t="s">
        <v>48</v>
      </c>
      <c r="H1" s="34" t="s">
        <v>61</v>
      </c>
    </row>
    <row r="2" spans="2:8" ht="12.75">
      <c r="B2" s="8"/>
      <c r="H2" s="34"/>
    </row>
    <row r="3" spans="7:10" ht="12.75">
      <c r="G3" s="35"/>
      <c r="H3" s="2" t="s">
        <v>10</v>
      </c>
      <c r="I3" s="3" t="s">
        <v>15</v>
      </c>
      <c r="J3" s="1"/>
    </row>
    <row r="4" spans="7:9" ht="12.75">
      <c r="G4" s="35"/>
      <c r="I4" t="s">
        <v>16</v>
      </c>
    </row>
    <row r="5" spans="1:10" ht="20.25" customHeight="1">
      <c r="A5" s="36" t="s">
        <v>11</v>
      </c>
      <c r="B5" s="36" t="s">
        <v>0</v>
      </c>
      <c r="C5" s="36" t="s">
        <v>28</v>
      </c>
      <c r="D5" s="37" t="s">
        <v>29</v>
      </c>
      <c r="E5" s="36" t="s">
        <v>2</v>
      </c>
      <c r="F5" s="36" t="s">
        <v>30</v>
      </c>
      <c r="G5" s="36" t="s">
        <v>31</v>
      </c>
      <c r="H5" s="36" t="s">
        <v>32</v>
      </c>
      <c r="I5" s="36" t="s">
        <v>33</v>
      </c>
      <c r="J5" s="36" t="s">
        <v>34</v>
      </c>
    </row>
    <row r="6" spans="1:10" ht="12.75">
      <c r="A6" s="38" t="s">
        <v>8</v>
      </c>
      <c r="B6" s="38" t="s">
        <v>35</v>
      </c>
      <c r="C6" s="38" t="s">
        <v>36</v>
      </c>
      <c r="D6" s="38" t="s">
        <v>37</v>
      </c>
      <c r="E6" s="38" t="s">
        <v>38</v>
      </c>
      <c r="F6" s="38" t="s">
        <v>39</v>
      </c>
      <c r="G6" s="38" t="s">
        <v>40</v>
      </c>
      <c r="H6" s="38" t="s">
        <v>41</v>
      </c>
      <c r="I6" s="38" t="s">
        <v>42</v>
      </c>
      <c r="J6" s="38" t="s">
        <v>43</v>
      </c>
    </row>
    <row r="7" spans="1:10" ht="137.25" customHeight="1">
      <c r="A7" s="39" t="s">
        <v>8</v>
      </c>
      <c r="B7" s="58" t="s">
        <v>62</v>
      </c>
      <c r="C7" s="41" t="s">
        <v>9</v>
      </c>
      <c r="D7" s="41"/>
      <c r="E7" s="42">
        <v>6</v>
      </c>
      <c r="F7" s="43"/>
      <c r="G7" s="43">
        <f>(F7*I7)+F7</f>
        <v>0</v>
      </c>
      <c r="H7" s="43">
        <f>E7*F7</f>
        <v>0</v>
      </c>
      <c r="I7" s="44"/>
      <c r="J7" s="43">
        <f>(H7*I7)+H7</f>
        <v>0</v>
      </c>
    </row>
    <row r="8" spans="1:10" ht="12.75">
      <c r="A8" s="67" t="s">
        <v>13</v>
      </c>
      <c r="B8" s="68"/>
      <c r="C8" s="68"/>
      <c r="D8" s="68"/>
      <c r="E8" s="68"/>
      <c r="F8" s="68"/>
      <c r="G8" s="69"/>
      <c r="H8" s="46">
        <f>SUM(H7)</f>
        <v>0</v>
      </c>
      <c r="I8" s="47"/>
      <c r="J8" s="46">
        <f>SUM(J7)</f>
        <v>0</v>
      </c>
    </row>
    <row r="9" spans="1:10" ht="12.75">
      <c r="A9" s="48"/>
      <c r="B9" s="48"/>
      <c r="C9" s="49"/>
      <c r="D9" s="50" t="s">
        <v>14</v>
      </c>
      <c r="E9" s="51"/>
      <c r="F9" s="6"/>
      <c r="G9" s="52"/>
      <c r="H9" s="53"/>
      <c r="I9" s="70">
        <f>J8-H8</f>
        <v>0</v>
      </c>
      <c r="J9" s="71"/>
    </row>
    <row r="10" spans="3:8" ht="25.5" customHeight="1">
      <c r="C10" s="54"/>
      <c r="D10" s="4"/>
      <c r="G10" s="55"/>
      <c r="H10" s="56"/>
    </row>
    <row r="11" ht="13.5">
      <c r="A11" s="57" t="s">
        <v>17</v>
      </c>
    </row>
  </sheetData>
  <mergeCells count="2">
    <mergeCell ref="A8:G8"/>
    <mergeCell ref="I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6" sqref="G16"/>
    </sheetView>
  </sheetViews>
  <sheetFormatPr defaultColWidth="9.140625" defaultRowHeight="12.75"/>
  <cols>
    <col min="1" max="1" width="7.7109375" style="0" customWidth="1"/>
    <col min="2" max="2" width="42.28125" style="0" customWidth="1"/>
    <col min="3" max="3" width="16.28125" style="0" customWidth="1"/>
    <col min="4" max="4" width="7.28125" style="0" customWidth="1"/>
  </cols>
  <sheetData>
    <row r="1" spans="1:10" ht="15">
      <c r="A1" s="10" t="s">
        <v>27</v>
      </c>
      <c r="B1" s="11"/>
      <c r="C1" s="11"/>
      <c r="D1" s="11"/>
      <c r="E1" s="11"/>
      <c r="F1" s="12"/>
      <c r="G1" s="13"/>
      <c r="H1" s="9" t="s">
        <v>20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46.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15">
      <c r="A6" s="21" t="s">
        <v>8</v>
      </c>
      <c r="B6" s="64" t="s">
        <v>79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G16" sqref="G16"/>
    </sheetView>
  </sheetViews>
  <sheetFormatPr defaultColWidth="9.140625" defaultRowHeight="12.75"/>
  <cols>
    <col min="2" max="2" width="34.8515625" style="0" customWidth="1"/>
    <col min="3" max="3" width="17.7109375" style="0" customWidth="1"/>
    <col min="9" max="9" width="12.00390625" style="0" customWidth="1"/>
    <col min="10" max="10" width="12.7109375" style="0" customWidth="1"/>
  </cols>
  <sheetData>
    <row r="1" spans="1:10" ht="15">
      <c r="A1" s="10" t="s">
        <v>52</v>
      </c>
      <c r="B1" s="11"/>
      <c r="C1" s="11"/>
      <c r="D1" s="11"/>
      <c r="E1" s="11"/>
      <c r="F1" s="12"/>
      <c r="G1" s="13"/>
      <c r="H1" s="9" t="s">
        <v>53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46.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</row>
    <row r="6" spans="1:10" ht="15">
      <c r="A6" s="21" t="s">
        <v>8</v>
      </c>
      <c r="B6" s="64" t="s">
        <v>80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27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D20" sqref="D20"/>
    </sheetView>
  </sheetViews>
  <sheetFormatPr defaultColWidth="9.140625" defaultRowHeight="12.75"/>
  <cols>
    <col min="2" max="2" width="22.28125" style="0" customWidth="1"/>
    <col min="3" max="3" width="13.421875" style="0" customWidth="1"/>
    <col min="9" max="9" width="17.140625" style="0" customWidth="1"/>
    <col min="10" max="10" width="15.28125" style="0" customWidth="1"/>
  </cols>
  <sheetData>
    <row r="1" spans="1:10" ht="15">
      <c r="A1" s="10" t="s">
        <v>81</v>
      </c>
      <c r="B1" s="11"/>
      <c r="C1" s="11"/>
      <c r="D1" s="11"/>
      <c r="E1" s="11"/>
      <c r="F1" s="12"/>
      <c r="G1" s="13"/>
      <c r="H1" s="9" t="s">
        <v>54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78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30">
      <c r="A6" s="21" t="s">
        <v>8</v>
      </c>
      <c r="B6" s="64" t="s">
        <v>82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E19" sqref="E19"/>
    </sheetView>
  </sheetViews>
  <sheetFormatPr defaultColWidth="9.140625" defaultRowHeight="12.75"/>
  <cols>
    <col min="2" max="2" width="26.28125" style="0" customWidth="1"/>
    <col min="3" max="3" width="19.28125" style="0" customWidth="1"/>
    <col min="9" max="9" width="12.8515625" style="0" customWidth="1"/>
    <col min="10" max="10" width="12.421875" style="0" customWidth="1"/>
  </cols>
  <sheetData>
    <row r="1" spans="1:10" ht="15">
      <c r="A1" s="10" t="s">
        <v>55</v>
      </c>
      <c r="B1" s="11"/>
      <c r="C1" s="11"/>
      <c r="D1" s="11"/>
      <c r="E1" s="11"/>
      <c r="F1" s="12"/>
      <c r="G1" s="13"/>
      <c r="H1" s="9" t="s">
        <v>56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46.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45">
      <c r="A6" s="21" t="s">
        <v>8</v>
      </c>
      <c r="B6" s="64" t="s">
        <v>83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27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C23" sqref="C23"/>
    </sheetView>
  </sheetViews>
  <sheetFormatPr defaultColWidth="9.140625" defaultRowHeight="12.75"/>
  <cols>
    <col min="2" max="2" width="19.57421875" style="0" customWidth="1"/>
    <col min="3" max="3" width="21.57421875" style="0" customWidth="1"/>
    <col min="9" max="9" width="16.140625" style="0" customWidth="1"/>
    <col min="10" max="10" width="15.8515625" style="0" customWidth="1"/>
  </cols>
  <sheetData>
    <row r="1" spans="1:10" ht="15">
      <c r="A1" s="10" t="s">
        <v>57</v>
      </c>
      <c r="B1" s="11"/>
      <c r="C1" s="11"/>
      <c r="D1" s="11"/>
      <c r="E1" s="11"/>
      <c r="F1" s="12"/>
      <c r="G1" s="13"/>
      <c r="H1" s="9" t="s">
        <v>58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46.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45">
      <c r="A6" s="21" t="s">
        <v>8</v>
      </c>
      <c r="B6" s="64" t="s">
        <v>84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8" sqref="F18"/>
    </sheetView>
  </sheetViews>
  <sheetFormatPr defaultColWidth="9.140625" defaultRowHeight="12.75"/>
  <cols>
    <col min="2" max="2" width="28.421875" style="0" customWidth="1"/>
    <col min="3" max="3" width="16.140625" style="0" customWidth="1"/>
    <col min="9" max="9" width="13.7109375" style="0" customWidth="1"/>
    <col min="10" max="10" width="12.140625" style="0" customWidth="1"/>
  </cols>
  <sheetData>
    <row r="1" spans="1:10" ht="15">
      <c r="A1" s="10" t="s">
        <v>59</v>
      </c>
      <c r="B1" s="11"/>
      <c r="C1" s="11"/>
      <c r="D1" s="11"/>
      <c r="E1" s="11"/>
      <c r="F1" s="12"/>
      <c r="G1" s="13"/>
      <c r="H1" s="9" t="s">
        <v>60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62.2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30">
      <c r="A6" s="21" t="s">
        <v>8</v>
      </c>
      <c r="B6" s="64" t="s">
        <v>85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M7" sqref="M7"/>
    </sheetView>
  </sheetViews>
  <sheetFormatPr defaultColWidth="9.140625" defaultRowHeight="12.75"/>
  <cols>
    <col min="2" max="2" width="30.28125" style="0" customWidth="1"/>
  </cols>
  <sheetData>
    <row r="1" spans="2:8" ht="12.75">
      <c r="B1" s="8" t="s">
        <v>63</v>
      </c>
      <c r="H1" s="34" t="s">
        <v>65</v>
      </c>
    </row>
    <row r="2" spans="7:8" ht="12.75">
      <c r="G2" s="35" t="s">
        <v>10</v>
      </c>
      <c r="H2" t="s">
        <v>45</v>
      </c>
    </row>
    <row r="3" spans="7:8" ht="12.75">
      <c r="G3" s="35"/>
      <c r="H3" t="s">
        <v>46</v>
      </c>
    </row>
    <row r="4" spans="1:10" ht="18.75">
      <c r="A4" s="36" t="s">
        <v>11</v>
      </c>
      <c r="B4" s="36" t="s">
        <v>0</v>
      </c>
      <c r="C4" s="36" t="s">
        <v>28</v>
      </c>
      <c r="D4" s="37" t="s">
        <v>29</v>
      </c>
      <c r="E4" s="36" t="s">
        <v>2</v>
      </c>
      <c r="F4" s="36" t="s">
        <v>30</v>
      </c>
      <c r="G4" s="36" t="s">
        <v>31</v>
      </c>
      <c r="H4" s="36" t="s">
        <v>32</v>
      </c>
      <c r="I4" s="36" t="s">
        <v>33</v>
      </c>
      <c r="J4" s="36" t="s">
        <v>34</v>
      </c>
    </row>
    <row r="5" spans="1:10" ht="12.75">
      <c r="A5" s="38" t="s">
        <v>8</v>
      </c>
      <c r="B5" s="38" t="s">
        <v>35</v>
      </c>
      <c r="C5" s="38" t="s">
        <v>36</v>
      </c>
      <c r="D5" s="38" t="s">
        <v>37</v>
      </c>
      <c r="E5" s="38" t="s">
        <v>38</v>
      </c>
      <c r="F5" s="38" t="s">
        <v>39</v>
      </c>
      <c r="G5" s="38" t="s">
        <v>40</v>
      </c>
      <c r="H5" s="38" t="s">
        <v>41</v>
      </c>
      <c r="I5" s="38" t="s">
        <v>42</v>
      </c>
      <c r="J5" s="38" t="s">
        <v>43</v>
      </c>
    </row>
    <row r="6" spans="1:10" ht="69.75" customHeight="1">
      <c r="A6" s="39" t="s">
        <v>8</v>
      </c>
      <c r="B6" s="40" t="s">
        <v>64</v>
      </c>
      <c r="C6" s="41" t="s">
        <v>9</v>
      </c>
      <c r="D6" s="41"/>
      <c r="E6" s="42">
        <v>1</v>
      </c>
      <c r="F6" s="43"/>
      <c r="G6" s="43">
        <f>(F6*I6)+F6</f>
        <v>0</v>
      </c>
      <c r="H6" s="43">
        <f>E6*F6</f>
        <v>0</v>
      </c>
      <c r="I6" s="44"/>
      <c r="J6" s="43">
        <f>(H6*I6)+H6</f>
        <v>0</v>
      </c>
    </row>
    <row r="7" spans="1:10" ht="258.75" customHeight="1">
      <c r="A7" s="39" t="s">
        <v>35</v>
      </c>
      <c r="B7" s="60" t="s">
        <v>66</v>
      </c>
      <c r="C7" s="41" t="s">
        <v>47</v>
      </c>
      <c r="D7" s="41"/>
      <c r="E7" s="42">
        <v>1</v>
      </c>
      <c r="F7" s="43"/>
      <c r="G7" s="43">
        <f>(F7*I7)+F7</f>
        <v>0</v>
      </c>
      <c r="H7" s="43">
        <f>E7*F7</f>
        <v>0</v>
      </c>
      <c r="I7" s="44"/>
      <c r="J7" s="43">
        <f>(H7*I7)+H7</f>
        <v>0</v>
      </c>
    </row>
    <row r="8" spans="1:10" ht="12.75">
      <c r="A8" s="67" t="s">
        <v>13</v>
      </c>
      <c r="B8" s="68"/>
      <c r="C8" s="68"/>
      <c r="D8" s="68"/>
      <c r="E8" s="68"/>
      <c r="F8" s="68"/>
      <c r="G8" s="69"/>
      <c r="H8" s="46">
        <f>SUM(H6:H7)</f>
        <v>0</v>
      </c>
      <c r="I8" s="47"/>
      <c r="J8" s="46">
        <f>SUM(J6:J7)</f>
        <v>0</v>
      </c>
    </row>
    <row r="9" spans="1:10" ht="12.75">
      <c r="A9" s="48"/>
      <c r="B9" s="48"/>
      <c r="C9" s="49"/>
      <c r="D9" s="50" t="s">
        <v>14</v>
      </c>
      <c r="E9" s="51"/>
      <c r="F9" s="6"/>
      <c r="G9" s="52"/>
      <c r="H9" s="53"/>
      <c r="I9" s="70">
        <f>J8-H8</f>
        <v>0</v>
      </c>
      <c r="J9" s="71"/>
    </row>
    <row r="10" spans="3:8" ht="12.75">
      <c r="C10" s="54"/>
      <c r="D10" s="4"/>
      <c r="G10" s="55"/>
      <c r="H10" s="56"/>
    </row>
    <row r="11" ht="13.5">
      <c r="A11" s="57" t="s">
        <v>17</v>
      </c>
    </row>
  </sheetData>
  <mergeCells count="2">
    <mergeCell ref="A8:G8"/>
    <mergeCell ref="I9:J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19" sqref="F19"/>
    </sheetView>
  </sheetViews>
  <sheetFormatPr defaultColWidth="9.140625" defaultRowHeight="12.75"/>
  <cols>
    <col min="2" max="2" width="13.00390625" style="0" customWidth="1"/>
  </cols>
  <sheetData>
    <row r="1" spans="2:8" ht="12.75">
      <c r="B1" s="8" t="s">
        <v>44</v>
      </c>
      <c r="H1" s="34" t="s">
        <v>67</v>
      </c>
    </row>
    <row r="2" spans="7:8" ht="12.75">
      <c r="G2" s="35" t="s">
        <v>10</v>
      </c>
      <c r="H2" t="s">
        <v>70</v>
      </c>
    </row>
    <row r="3" spans="7:8" ht="12.75">
      <c r="G3" s="35"/>
      <c r="H3" s="61" t="s">
        <v>69</v>
      </c>
    </row>
    <row r="4" ht="12.75">
      <c r="G4" s="35"/>
    </row>
    <row r="5" spans="1:10" ht="18.75">
      <c r="A5" s="36" t="s">
        <v>11</v>
      </c>
      <c r="B5" s="36" t="s">
        <v>0</v>
      </c>
      <c r="C5" s="36" t="s">
        <v>28</v>
      </c>
      <c r="D5" s="37" t="s">
        <v>29</v>
      </c>
      <c r="E5" s="36" t="s">
        <v>2</v>
      </c>
      <c r="F5" s="36" t="s">
        <v>30</v>
      </c>
      <c r="G5" s="36" t="s">
        <v>31</v>
      </c>
      <c r="H5" s="36" t="s">
        <v>32</v>
      </c>
      <c r="I5" s="36" t="s">
        <v>33</v>
      </c>
      <c r="J5" s="36" t="s">
        <v>34</v>
      </c>
    </row>
    <row r="6" spans="1:10" ht="12.75">
      <c r="A6" s="38" t="s">
        <v>8</v>
      </c>
      <c r="B6" s="38" t="s">
        <v>35</v>
      </c>
      <c r="C6" s="38" t="s">
        <v>36</v>
      </c>
      <c r="D6" s="38" t="s">
        <v>37</v>
      </c>
      <c r="E6" s="38" t="s">
        <v>38</v>
      </c>
      <c r="F6" s="38" t="s">
        <v>39</v>
      </c>
      <c r="G6" s="38" t="s">
        <v>40</v>
      </c>
      <c r="H6" s="38" t="s">
        <v>41</v>
      </c>
      <c r="I6" s="38" t="s">
        <v>42</v>
      </c>
      <c r="J6" s="38" t="s">
        <v>43</v>
      </c>
    </row>
    <row r="7" spans="1:11" ht="86.25" customHeight="1">
      <c r="A7" s="39" t="s">
        <v>8</v>
      </c>
      <c r="B7" s="40" t="s">
        <v>68</v>
      </c>
      <c r="C7" s="41" t="s">
        <v>9</v>
      </c>
      <c r="D7" s="41"/>
      <c r="E7" s="42">
        <v>1</v>
      </c>
      <c r="F7" s="43"/>
      <c r="G7" s="43">
        <f>(F7*I7)+F7</f>
        <v>0</v>
      </c>
      <c r="H7" s="43">
        <f>E7*F7</f>
        <v>0</v>
      </c>
      <c r="I7" s="44"/>
      <c r="J7" s="43">
        <f>(H7*I7)+H7</f>
        <v>0</v>
      </c>
      <c r="K7" s="45"/>
    </row>
    <row r="8" spans="1:10" ht="12.75">
      <c r="A8" s="67" t="s">
        <v>13</v>
      </c>
      <c r="B8" s="68"/>
      <c r="C8" s="68"/>
      <c r="D8" s="68"/>
      <c r="E8" s="68"/>
      <c r="F8" s="68"/>
      <c r="G8" s="69"/>
      <c r="H8" s="46">
        <f>SUM(H7)</f>
        <v>0</v>
      </c>
      <c r="I8" s="47"/>
      <c r="J8" s="46">
        <f>SUM(J7)</f>
        <v>0</v>
      </c>
    </row>
    <row r="9" spans="1:10" ht="12.75">
      <c r="A9" s="48"/>
      <c r="B9" s="48"/>
      <c r="C9" s="49"/>
      <c r="D9" s="50" t="s">
        <v>14</v>
      </c>
      <c r="E9" s="51"/>
      <c r="F9" s="6"/>
      <c r="G9" s="52"/>
      <c r="H9" s="53"/>
      <c r="I9" s="70">
        <f>J8-H8</f>
        <v>0</v>
      </c>
      <c r="J9" s="71"/>
    </row>
    <row r="10" spans="3:8" ht="12.75">
      <c r="C10" s="54"/>
      <c r="D10" s="4"/>
      <c r="G10" s="55"/>
      <c r="H10" s="56"/>
    </row>
    <row r="11" ht="13.5">
      <c r="A11" s="57" t="s">
        <v>17</v>
      </c>
    </row>
  </sheetData>
  <mergeCells count="2">
    <mergeCell ref="A8:G8"/>
    <mergeCell ref="I9:J9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="75" zoomScaleNormal="75" workbookViewId="0" topLeftCell="A1">
      <selection activeCell="C23" sqref="C23"/>
    </sheetView>
  </sheetViews>
  <sheetFormatPr defaultColWidth="9.140625" defaultRowHeight="12.75"/>
  <cols>
    <col min="1" max="1" width="7.140625" style="0" customWidth="1"/>
    <col min="2" max="2" width="38.421875" style="0" customWidth="1"/>
    <col min="3" max="3" width="11.57421875" style="0" customWidth="1"/>
    <col min="10" max="10" width="12.7109375" style="0" customWidth="1"/>
  </cols>
  <sheetData>
    <row r="1" spans="1:10" ht="15">
      <c r="A1" s="10" t="s">
        <v>21</v>
      </c>
      <c r="B1" s="11"/>
      <c r="C1" s="11"/>
      <c r="D1" s="11"/>
      <c r="E1" s="11"/>
      <c r="F1" s="12"/>
      <c r="G1" s="13"/>
      <c r="H1" s="9" t="s">
        <v>22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87" customHeight="1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87" customHeight="1">
      <c r="A6" s="21" t="s">
        <v>8</v>
      </c>
      <c r="B6" s="64" t="s">
        <v>71</v>
      </c>
      <c r="C6" s="5"/>
      <c r="D6" s="21" t="s">
        <v>9</v>
      </c>
      <c r="E6" s="21">
        <v>2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27" t="s">
        <v>14</v>
      </c>
      <c r="H8" s="27"/>
      <c r="I8" s="32"/>
      <c r="J8" s="29">
        <f>J7-I7</f>
        <v>0</v>
      </c>
    </row>
    <row r="9" spans="1:10" ht="1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5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I14" sqref="I14"/>
    </sheetView>
  </sheetViews>
  <sheetFormatPr defaultColWidth="9.140625" defaultRowHeight="12.75"/>
  <cols>
    <col min="2" max="2" width="17.7109375" style="0" customWidth="1"/>
  </cols>
  <sheetData>
    <row r="1" spans="1:10" ht="12.75">
      <c r="A1" s="8" t="s">
        <v>86</v>
      </c>
      <c r="J1" s="34" t="s">
        <v>49</v>
      </c>
    </row>
    <row r="2" ht="12.75">
      <c r="H2" s="59"/>
    </row>
    <row r="3" ht="11.25" customHeight="1"/>
    <row r="5" spans="1:10" ht="31.5" customHeight="1">
      <c r="A5" s="36" t="s">
        <v>11</v>
      </c>
      <c r="B5" s="36" t="s">
        <v>0</v>
      </c>
      <c r="C5" s="36" t="s">
        <v>28</v>
      </c>
      <c r="D5" s="37" t="s">
        <v>29</v>
      </c>
      <c r="E5" s="36" t="s">
        <v>2</v>
      </c>
      <c r="F5" s="36" t="s">
        <v>30</v>
      </c>
      <c r="G5" s="36" t="s">
        <v>31</v>
      </c>
      <c r="H5" s="36" t="s">
        <v>32</v>
      </c>
      <c r="I5" s="36" t="s">
        <v>33</v>
      </c>
      <c r="J5" s="36" t="s">
        <v>34</v>
      </c>
    </row>
    <row r="6" spans="1:10" ht="12.75">
      <c r="A6" s="38" t="s">
        <v>8</v>
      </c>
      <c r="B6" s="38" t="s">
        <v>35</v>
      </c>
      <c r="C6" s="38" t="s">
        <v>36</v>
      </c>
      <c r="D6" s="38" t="s">
        <v>37</v>
      </c>
      <c r="E6" s="38" t="s">
        <v>38</v>
      </c>
      <c r="F6" s="38" t="s">
        <v>39</v>
      </c>
      <c r="G6" s="38" t="s">
        <v>40</v>
      </c>
      <c r="H6" s="38" t="s">
        <v>41</v>
      </c>
      <c r="I6" s="38" t="s">
        <v>42</v>
      </c>
      <c r="J6" s="38" t="s">
        <v>43</v>
      </c>
    </row>
    <row r="7" spans="1:10" ht="48">
      <c r="A7" s="39" t="s">
        <v>8</v>
      </c>
      <c r="B7" s="62" t="s">
        <v>74</v>
      </c>
      <c r="C7" s="41" t="s">
        <v>9</v>
      </c>
      <c r="D7" s="41"/>
      <c r="E7" s="42">
        <v>8</v>
      </c>
      <c r="F7" s="43"/>
      <c r="G7" s="43">
        <f>(F7*I7)+F7</f>
        <v>0</v>
      </c>
      <c r="H7" s="43">
        <f>E7*F7</f>
        <v>0</v>
      </c>
      <c r="I7" s="44"/>
      <c r="J7" s="43">
        <f>(H7*I7)+H7</f>
        <v>0</v>
      </c>
    </row>
    <row r="8" spans="1:10" ht="12.75">
      <c r="A8" s="67" t="s">
        <v>13</v>
      </c>
      <c r="B8" s="68"/>
      <c r="C8" s="68"/>
      <c r="D8" s="68"/>
      <c r="E8" s="68"/>
      <c r="F8" s="68"/>
      <c r="G8" s="69"/>
      <c r="H8" s="46">
        <f>SUM(H7)</f>
        <v>0</v>
      </c>
      <c r="I8" s="47"/>
      <c r="J8" s="46">
        <f>SUM(J7)</f>
        <v>0</v>
      </c>
    </row>
    <row r="9" spans="1:10" ht="12.75">
      <c r="A9" s="48"/>
      <c r="B9" s="48"/>
      <c r="C9" s="49"/>
      <c r="D9" s="50" t="s">
        <v>14</v>
      </c>
      <c r="E9" s="51"/>
      <c r="F9" s="6"/>
      <c r="G9" s="52"/>
      <c r="H9" s="53"/>
      <c r="I9" s="70">
        <f>J8-H8</f>
        <v>0</v>
      </c>
      <c r="J9" s="71"/>
    </row>
  </sheetData>
  <mergeCells count="2">
    <mergeCell ref="A8:G8"/>
    <mergeCell ref="I9:J9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6" sqref="B16"/>
    </sheetView>
  </sheetViews>
  <sheetFormatPr defaultColWidth="9.140625" defaultRowHeight="12.75"/>
  <cols>
    <col min="2" max="2" width="32.57421875" style="0" customWidth="1"/>
    <col min="3" max="3" width="20.28125" style="0" customWidth="1"/>
  </cols>
  <sheetData>
    <row r="1" spans="1:10" ht="15">
      <c r="A1" s="10" t="s">
        <v>23</v>
      </c>
      <c r="B1" s="11"/>
      <c r="C1" s="11"/>
      <c r="D1" s="11"/>
      <c r="E1" s="11"/>
      <c r="F1" s="12"/>
      <c r="G1" s="13"/>
      <c r="H1" s="9" t="s">
        <v>18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46.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30">
      <c r="A6" s="21" t="s">
        <v>8</v>
      </c>
      <c r="B6" s="64" t="s">
        <v>75</v>
      </c>
      <c r="C6" s="5"/>
      <c r="D6" s="21" t="s">
        <v>9</v>
      </c>
      <c r="E6" s="21">
        <v>2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6" sqref="B16"/>
    </sheetView>
  </sheetViews>
  <sheetFormatPr defaultColWidth="9.140625" defaultRowHeight="12.75"/>
  <cols>
    <col min="2" max="2" width="39.7109375" style="0" customWidth="1"/>
    <col min="3" max="3" width="15.00390625" style="0" customWidth="1"/>
  </cols>
  <sheetData>
    <row r="1" spans="1:10" ht="15">
      <c r="A1" s="10" t="s">
        <v>24</v>
      </c>
      <c r="B1" s="11"/>
      <c r="C1" s="11"/>
      <c r="D1" s="11"/>
      <c r="E1" s="11"/>
      <c r="F1" s="12"/>
      <c r="G1" s="13"/>
      <c r="H1" s="9" t="s">
        <v>25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62.2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30">
      <c r="A6" s="21" t="s">
        <v>8</v>
      </c>
      <c r="B6" s="64" t="s">
        <v>76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27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B17" sqref="B17"/>
    </sheetView>
  </sheetViews>
  <sheetFormatPr defaultColWidth="9.140625" defaultRowHeight="12.75"/>
  <cols>
    <col min="2" max="2" width="38.57421875" style="0" customWidth="1"/>
    <col min="3" max="3" width="16.140625" style="0" customWidth="1"/>
  </cols>
  <sheetData>
    <row r="1" spans="1:10" ht="15">
      <c r="A1" s="10" t="s">
        <v>26</v>
      </c>
      <c r="B1" s="11"/>
      <c r="C1" s="11"/>
      <c r="D1" s="11"/>
      <c r="E1" s="11"/>
      <c r="F1" s="12"/>
      <c r="G1" s="13"/>
      <c r="H1" s="9" t="s">
        <v>19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62.2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30</v>
      </c>
      <c r="G5" s="20" t="s">
        <v>4</v>
      </c>
      <c r="H5" s="20" t="s">
        <v>72</v>
      </c>
      <c r="I5" s="20" t="s">
        <v>73</v>
      </c>
      <c r="J5" s="20" t="s">
        <v>34</v>
      </c>
    </row>
    <row r="6" spans="1:10" ht="15">
      <c r="A6" s="21" t="s">
        <v>8</v>
      </c>
      <c r="B6" s="64" t="s">
        <v>77</v>
      </c>
      <c r="C6" s="5"/>
      <c r="D6" s="21" t="s">
        <v>9</v>
      </c>
      <c r="E6" s="21">
        <v>1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28">
        <f>SUM(I6:I6)</f>
        <v>0</v>
      </c>
      <c r="J7" s="29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C20" sqref="C20"/>
    </sheetView>
  </sheetViews>
  <sheetFormatPr defaultColWidth="9.140625" defaultRowHeight="12.75"/>
  <cols>
    <col min="2" max="2" width="18.8515625" style="0" customWidth="1"/>
    <col min="3" max="3" width="20.7109375" style="0" customWidth="1"/>
    <col min="9" max="10" width="9.00390625" style="0" bestFit="1" customWidth="1"/>
  </cols>
  <sheetData>
    <row r="1" spans="1:10" ht="15">
      <c r="A1" s="10" t="s">
        <v>50</v>
      </c>
      <c r="B1" s="11"/>
      <c r="C1" s="11"/>
      <c r="D1" s="11"/>
      <c r="E1" s="11"/>
      <c r="F1" s="12"/>
      <c r="G1" s="13"/>
      <c r="H1" s="9" t="s">
        <v>51</v>
      </c>
      <c r="I1" s="13"/>
      <c r="J1" s="13"/>
    </row>
    <row r="2" spans="1:10" ht="15">
      <c r="A2" s="10"/>
      <c r="B2" s="11"/>
      <c r="C2" s="11"/>
      <c r="D2" s="11"/>
      <c r="E2" s="11"/>
      <c r="F2" s="12"/>
      <c r="G2" s="13"/>
      <c r="H2" s="9"/>
      <c r="I2" s="13"/>
      <c r="J2" s="13"/>
    </row>
    <row r="3" spans="1:10" ht="15">
      <c r="A3" s="14"/>
      <c r="B3" s="11"/>
      <c r="C3" s="11"/>
      <c r="D3" s="11"/>
      <c r="E3" s="11"/>
      <c r="F3" s="15"/>
      <c r="G3" s="16"/>
      <c r="H3" s="17"/>
      <c r="I3" s="33"/>
      <c r="J3" s="18"/>
    </row>
    <row r="4" spans="1:10" ht="15">
      <c r="A4" s="14"/>
      <c r="B4" s="11"/>
      <c r="C4" s="11"/>
      <c r="D4" s="11"/>
      <c r="E4" s="11"/>
      <c r="F4" s="11"/>
      <c r="G4" s="18"/>
      <c r="H4" s="18"/>
      <c r="I4" s="18"/>
      <c r="J4" s="19"/>
    </row>
    <row r="5" spans="1:10" ht="46.5">
      <c r="A5" s="20" t="s">
        <v>11</v>
      </c>
      <c r="B5" s="20" t="s">
        <v>0</v>
      </c>
      <c r="C5" s="20" t="s">
        <v>1</v>
      </c>
      <c r="D5" s="20" t="s">
        <v>12</v>
      </c>
      <c r="E5" s="20" t="s">
        <v>2</v>
      </c>
      <c r="F5" s="20" t="s">
        <v>3</v>
      </c>
      <c r="G5" s="20" t="s">
        <v>4</v>
      </c>
      <c r="H5" s="20" t="s">
        <v>5</v>
      </c>
      <c r="I5" s="20" t="s">
        <v>6</v>
      </c>
      <c r="J5" s="20" t="s">
        <v>7</v>
      </c>
    </row>
    <row r="6" spans="1:10" ht="30">
      <c r="A6" s="21" t="s">
        <v>8</v>
      </c>
      <c r="B6" s="64" t="s">
        <v>78</v>
      </c>
      <c r="C6" s="5"/>
      <c r="D6" s="21" t="s">
        <v>9</v>
      </c>
      <c r="E6" s="21">
        <v>6</v>
      </c>
      <c r="F6" s="22"/>
      <c r="G6" s="23"/>
      <c r="H6" s="24">
        <f>(F6*G6)+F6</f>
        <v>0</v>
      </c>
      <c r="I6" s="24">
        <f>E6*F6</f>
        <v>0</v>
      </c>
      <c r="J6" s="24">
        <f>(I6*G6)+I6</f>
        <v>0</v>
      </c>
    </row>
    <row r="7" spans="1:10" ht="15">
      <c r="A7" s="25"/>
      <c r="B7" s="26"/>
      <c r="C7" s="27"/>
      <c r="D7" s="27"/>
      <c r="E7" s="27"/>
      <c r="F7" s="27"/>
      <c r="G7" s="27"/>
      <c r="H7" s="7" t="s">
        <v>13</v>
      </c>
      <c r="I7" s="65">
        <f>SUM(I6:I6)</f>
        <v>0</v>
      </c>
      <c r="J7" s="66">
        <f>SUM(J6:J6)</f>
        <v>0</v>
      </c>
    </row>
    <row r="8" spans="1:10" ht="15">
      <c r="A8" s="30"/>
      <c r="B8" s="27"/>
      <c r="C8" s="27"/>
      <c r="D8" s="27"/>
      <c r="E8" s="31"/>
      <c r="F8" s="27"/>
      <c r="G8" s="63" t="s">
        <v>14</v>
      </c>
      <c r="H8" s="27"/>
      <c r="I8" s="32"/>
      <c r="J8" s="29">
        <f>J7-I7</f>
        <v>0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2014-06-16T06:43:00Z</cp:lastPrinted>
  <dcterms:created xsi:type="dcterms:W3CDTF">2012-11-20T13:06:55Z</dcterms:created>
  <dcterms:modified xsi:type="dcterms:W3CDTF">2014-06-16T07:16:14Z</dcterms:modified>
  <cp:category/>
  <cp:version/>
  <cp:contentType/>
  <cp:contentStatus/>
</cp:coreProperties>
</file>