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60" activeTab="0"/>
  </bookViews>
  <sheets>
    <sheet name="Pakiet 42" sheetId="1" r:id="rId1"/>
    <sheet name="Pakiet 49" sheetId="2" r:id="rId2"/>
  </sheets>
  <definedNames/>
  <calcPr fullCalcOnLoad="1"/>
</workbook>
</file>

<file path=xl/sharedStrings.xml><?xml version="1.0" encoding="utf-8"?>
<sst xmlns="http://schemas.openxmlformats.org/spreadsheetml/2006/main" count="158" uniqueCount="96">
  <si>
    <t>33.62.20.00-6</t>
  </si>
  <si>
    <t>33.61.20.00-3</t>
  </si>
  <si>
    <t>szt</t>
  </si>
  <si>
    <t>33.61.10.00-6</t>
  </si>
  <si>
    <t>Razem</t>
  </si>
  <si>
    <t>Nazwa</t>
  </si>
  <si>
    <t>Nazwa handlowa,producent</t>
  </si>
  <si>
    <t>RAZEM</t>
  </si>
  <si>
    <t>Vat %</t>
  </si>
  <si>
    <t>załącznik 3.49 do SIWZ po zmianie</t>
  </si>
  <si>
    <r>
      <t>Gaz medyczny, sprężony o składzie: Dinitrogenii oxidum 50% + Oxygenium 50%, butla o poj. 10L *</t>
    </r>
    <r>
      <rPr>
        <i/>
        <sz val="12"/>
        <rFont val="Times New Roman"/>
        <family val="1"/>
      </rPr>
      <t>Zamawiający dopuszcza butle 11l zawierające 3,23 m</t>
    </r>
    <r>
      <rPr>
        <sz val="12"/>
        <rFont val="Times New Roman"/>
        <family val="1"/>
      </rPr>
      <t>³</t>
    </r>
    <r>
      <rPr>
        <i/>
        <sz val="12"/>
        <rFont val="Times New Roman"/>
        <family val="1"/>
      </rPr>
      <t xml:space="preserve"> gazu w ilości 21 butli (należy podać wielkość butli i dokonać zmiany ilości </t>
    </r>
  </si>
  <si>
    <t xml:space="preserve">**zmiana odpowiedzią 2: Zamawiajacy dopuszcza (ale nie wymaga) aby oferowany jednorazowy filtr posiadał skuteczność filtracji bakteryjnej &gt;99,9999% oraz filtracji wirusowej &gt;99,999% potwierdzoną kartą produktu. Zamawiający dopuszcza, aby 
butla w której znajduje się mieszanina tlenu i podtlenku azotu 50%/50% była wyposażona w kółka umożliwiające jej przewożenie, bez konieczności noszenia
</t>
  </si>
  <si>
    <t>33.69.25.00-2</t>
  </si>
  <si>
    <t>PAKIET 42 LEKI 21</t>
  </si>
  <si>
    <t>Acetylosalicylic acid tabl powl dojelit 150mg x 60</t>
  </si>
  <si>
    <t>Acetylsalicylic acid tabl powl dojelit 75mg x 60</t>
  </si>
  <si>
    <t>Aqua pro inj 10ml x 100</t>
  </si>
  <si>
    <t>Aqa pro inj 5ml x 100</t>
  </si>
  <si>
    <t>Asetylsalicylic acid  S tabl 300mg x 20</t>
  </si>
  <si>
    <t xml:space="preserve">Enalapril maleate tabl 10mg x 30 </t>
  </si>
  <si>
    <t>Enalapril maleate tabl 20mg x 30</t>
  </si>
  <si>
    <t>Enalapril maleate tabl 5mg x 30</t>
  </si>
  <si>
    <t>Furosemide tabl 40mg x 30</t>
  </si>
  <si>
    <t>Magnesium sulfate inj 20% 10ml x 10</t>
  </si>
  <si>
    <t>Metamizole sodium inj 1g/2ml x 5</t>
  </si>
  <si>
    <t>Metamizole sodium inj 2,5mg/5ml x 5</t>
  </si>
  <si>
    <t>Metamizole sodium tabl 500mg x 6</t>
  </si>
  <si>
    <t>Metoclopramide h/chlor inj 10mg/2ml x 5</t>
  </si>
  <si>
    <t>Metoclopramide h/chlor tabl 10mg x 50</t>
  </si>
  <si>
    <t>Metronidazole inj 0,5%/20ml x 10</t>
  </si>
  <si>
    <t>33.61.20.00-6</t>
  </si>
  <si>
    <t>Natrium chloratum inj 10% 10ml x 100 plastik</t>
  </si>
  <si>
    <t>Opipramol dihydrochlor tabl powl 50mg x 20</t>
  </si>
  <si>
    <t>Pentoxifylline inj 300mg/15ml x 10</t>
  </si>
  <si>
    <t>Pentoxifylline prol tabl powl 400mg x 20</t>
  </si>
  <si>
    <t>Piracetam inj 20% 60ml</t>
  </si>
  <si>
    <t>Piracetam tabl powl 1200mg x 60</t>
  </si>
  <si>
    <t>Piracetam tabl powl 800mg x 60</t>
  </si>
  <si>
    <t xml:space="preserve">Propafenone h/chlor tabl powl 150mg x 20 </t>
  </si>
  <si>
    <t>Propofol 1% emulsja do wstrzyknięć lub infuzji inj 10mg/ml x 5fiol a 20ml stosowany od 1 miesiąca życia</t>
  </si>
  <si>
    <t>Ranitidine h/chlor tabl powl 150mg x 60</t>
  </si>
  <si>
    <t>Sodium bicarbon inj 8,4%/20ml x 10</t>
  </si>
  <si>
    <t>Tramadol h/chlor inj 100mg 2ml x 5</t>
  </si>
  <si>
    <t>Tramadol h/chlor inj 50mg/1ml x 5</t>
  </si>
  <si>
    <t>Tramadol h/chlor kaps 50mg x 20</t>
  </si>
  <si>
    <t>Tramadol h/chlor tabl o pow. uwaln. retard 100mg x 30</t>
  </si>
  <si>
    <r>
      <t>Natrium chloratum inj 0,9% 10ml plastik x 100 **Z</t>
    </r>
    <r>
      <rPr>
        <i/>
        <sz val="10"/>
        <rFont val="Arial CE"/>
        <family val="0"/>
      </rPr>
      <t>amawiający dopuszcza preparat w opakowaniach po 50 szt. z odpowiednim przeliczeniem ilości  tj. 1500 (wówczas należy podać wielkość opakowania i dokonać zmiany ilości)</t>
    </r>
  </si>
  <si>
    <r>
      <t>Natrium chloratum inj 0,9% 5ml plastik x 100 **</t>
    </r>
    <r>
      <rPr>
        <i/>
        <sz val="10"/>
        <rFont val="Arial CE"/>
        <family val="0"/>
      </rPr>
      <t>Zamawiający dopuszcza preparat w opakowaniach po 20 szt. z odpowiednim przeliczeniem ilości  tj. 50 (wówczas należy podać wielkość opakowania i dokonać zmiany ilości)</t>
    </r>
  </si>
  <si>
    <t>**zmiana odpowiedzią 2</t>
  </si>
  <si>
    <t xml:space="preserve">załącznik 3.42 do SIWZ po zmianie </t>
  </si>
  <si>
    <t>PAKIET 49 Gaz medyczny sprężony z dzierżawą butli</t>
  </si>
  <si>
    <t>Opis przedmiotu zamówienia</t>
  </si>
  <si>
    <t>Nazwa handlowa</t>
  </si>
  <si>
    <t>24.11.15.00-0</t>
  </si>
  <si>
    <t>Dzierżawa butli 10l zawierającej gaz medyczny określony w poz.nr 1 (1sztuka w roku)</t>
  </si>
  <si>
    <t>butlo/dni</t>
  </si>
  <si>
    <t>PA02-0</t>
  </si>
  <si>
    <t>Dzierżawa zaworu dozującego dł. 3m( bez konieczności dokonywania jego przeglądu serwisowego ), kompatybilnego z butlą zawierającą gaz medyczny określony w poz.nr 1 (1sztuka w roku + 1sztuka na wymianę)</t>
  </si>
  <si>
    <t>2 x zawór/dni</t>
  </si>
  <si>
    <t>Dzierżawa wózka kompatybilnego z butlą zawierającą gaz medyczny określony w poz. nr 1 (1 sztuka w roku)</t>
  </si>
  <si>
    <t>2 x wózek/dni</t>
  </si>
  <si>
    <t>Jednorazowe ustniki z filtrem antybakteryjnym nie wymagające stosowania masek kompatybilne z butlą zawierającą gaz medyczny określony w poz. nr 1. Ustnik zintegrowany z zaworem wydechowym,uniemożliwiającym powrót wydychanego powietrza do zaworu dozującego. Zawór wydechowy jednorazowego użycia eliminujący konieczność jego dezynfekcji/sterylizacji po każdorazowym użyciu. Urządzenienie nie  wymagające ingerencji w jego strukturę polegającą na jego rozłożeniu na części. Opakiwanie x 100szt</t>
  </si>
  <si>
    <t>33.19.00.00-8</t>
  </si>
  <si>
    <t>Zamawiający wymaga: ustników jednorazowych z filtrem antybakteryjnym niewymagających stosowania masek</t>
  </si>
  <si>
    <t>Zamawiający wymaga aby ustnik był zintegrowany z zaworem wydechowym, uniemożliwiającym powrót wydychanego</t>
  </si>
  <si>
    <t>powietrza do zaworu dozującego</t>
  </si>
  <si>
    <t>Zamawiający wymaga urzadzenia wyposażonego w zawór wydechowy jednorazowego użycia eliminujący koniecznośc jego</t>
  </si>
  <si>
    <t>dezynfekcji/sterylizacji po każdorazowym użyciu</t>
  </si>
  <si>
    <t>Zamawiający wymaga urządzenia, które zgodne z zasadami jego prawidłowego użytkowania i konserwacji nie wymaga</t>
  </si>
  <si>
    <t>ingerencji w strukturę urządzenia polegającej na jego rozłożeniu na części, stwarzając potencjalne zagrożenie jego</t>
  </si>
  <si>
    <t>uszkodzenia, obniżenie jego wydajności, utraty gwarancji oraz związanych z tym kosztów naprawy</t>
  </si>
  <si>
    <t>Zamawiający wymaga aby oferowane ustniki jednorazowe z filtrem antybakteryjnym oraz zawór dozujący zarejestrowane były jako</t>
  </si>
  <si>
    <t>wyrób medyczny</t>
  </si>
  <si>
    <t>Zamawiający wymaga wyrobów (urządzenia do podawania mieszaniny gazów lub ich części składowe) nie zawierałyftalanów</t>
  </si>
  <si>
    <t>Zamawiający wymaga dostarczenia wraz z ofertą szczególowej instrukcji obsługi w języku polskim.</t>
  </si>
  <si>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</si>
  <si>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</si>
  <si>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</si>
  <si>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</si>
  <si>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</si>
  <si>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</si>
  <si>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</si>
  <si>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</si>
  <si>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</si>
  <si>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</si>
  <si>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33.62.11.00-0</t>
  </si>
  <si>
    <t>33.66.11.00-2</t>
  </si>
  <si>
    <t>33.66.16.00-7</t>
  </si>
  <si>
    <t>33.62.21.00-7</t>
  </si>
  <si>
    <t>33.62.27.00-3</t>
  </si>
  <si>
    <t>33.69.30.00-4</t>
  </si>
  <si>
    <t>33.67.40.00-5</t>
  </si>
  <si>
    <t>33.66.12.00-3</t>
  </si>
  <si>
    <t>33.62.28.00-4</t>
  </si>
  <si>
    <t>w tym vat:</t>
  </si>
  <si>
    <t>33.62.22.00-8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</si>
</sst>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  <numFmt numFmtId="166" formatCode="00\-000"/>
  </numFmts>
  <fonts count="9">
    <font>
      <sz val="10"/>
      <name val="Arial CE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8"/>
      <name val="Arial CE"/>
      <family val="0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2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2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wrapText="1"/>
    </xf>
    <xf numFmtId="9" fontId="0" fillId="0" borderId="0" xfId="0" applyNumberFormat="1" applyAlignment="1">
      <alignment/>
    </xf>
    <xf numFmtId="9" fontId="1" fillId="0" borderId="1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center" wrapText="1"/>
    </xf>
    <xf numFmtId="9" fontId="0" fillId="0" borderId="1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5.00390625" style="0" customWidth="1"/>
    <col min="2" max="2" width="43.375" style="0" customWidth="1"/>
    <col min="4" max="4" width="5.125" style="0" customWidth="1"/>
    <col min="7" max="7" width="7.75390625" style="43" customWidth="1"/>
    <col min="11" max="11" width="13.25390625" style="0" customWidth="1"/>
  </cols>
  <sheetData>
    <row r="1" spans="1:9" ht="12.75">
      <c r="A1" s="1"/>
      <c r="E1" s="1"/>
      <c r="F1" s="30"/>
      <c r="I1" t="s">
        <v>49</v>
      </c>
    </row>
    <row r="2" spans="1:11" ht="22.5">
      <c r="A2" s="1"/>
      <c r="B2" s="54" t="s">
        <v>13</v>
      </c>
      <c r="C2" s="54"/>
      <c r="D2" s="54"/>
      <c r="E2" s="54"/>
      <c r="F2" s="54"/>
      <c r="G2" s="54"/>
      <c r="H2" s="54"/>
      <c r="I2" s="54"/>
      <c r="J2" s="54"/>
      <c r="K2" s="1"/>
    </row>
    <row r="3" spans="1:9" ht="12.75">
      <c r="A3" s="1"/>
      <c r="E3" s="1"/>
      <c r="F3" s="30"/>
      <c r="I3" s="30"/>
    </row>
    <row r="4" spans="1:9" ht="12.75">
      <c r="A4" s="1"/>
      <c r="E4" s="1"/>
      <c r="F4" s="30"/>
      <c r="I4" s="30"/>
    </row>
    <row r="5" spans="1:11" ht="51">
      <c r="A5" s="24" t="s">
        <v>75</v>
      </c>
      <c r="B5" s="24" t="s">
        <v>5</v>
      </c>
      <c r="C5" s="36" t="s">
        <v>6</v>
      </c>
      <c r="D5" s="24" t="s">
        <v>76</v>
      </c>
      <c r="E5" s="24" t="s">
        <v>77</v>
      </c>
      <c r="F5" s="31" t="s">
        <v>78</v>
      </c>
      <c r="G5" s="48" t="s">
        <v>8</v>
      </c>
      <c r="H5" s="25" t="s">
        <v>80</v>
      </c>
      <c r="I5" s="31" t="s">
        <v>81</v>
      </c>
      <c r="J5" s="25" t="s">
        <v>82</v>
      </c>
      <c r="K5" s="24" t="s">
        <v>83</v>
      </c>
    </row>
    <row r="6" spans="1:11" ht="12.75">
      <c r="A6" s="24">
        <v>1</v>
      </c>
      <c r="B6" s="34" t="s">
        <v>14</v>
      </c>
      <c r="C6" s="32"/>
      <c r="D6" s="32" t="s">
        <v>84</v>
      </c>
      <c r="E6" s="18">
        <v>70</v>
      </c>
      <c r="F6" s="8"/>
      <c r="G6" s="49"/>
      <c r="H6" s="37">
        <f>F6*G6+F6</f>
        <v>0</v>
      </c>
      <c r="I6" s="8">
        <f>F6*E6</f>
        <v>0</v>
      </c>
      <c r="J6" s="37">
        <f>I6*G6+I6</f>
        <v>0</v>
      </c>
      <c r="K6" s="32" t="s">
        <v>85</v>
      </c>
    </row>
    <row r="7" spans="1:11" ht="12.75">
      <c r="A7" s="24">
        <v>2</v>
      </c>
      <c r="B7" s="34" t="s">
        <v>15</v>
      </c>
      <c r="C7" s="32"/>
      <c r="D7" s="32" t="s">
        <v>84</v>
      </c>
      <c r="E7" s="18">
        <v>380</v>
      </c>
      <c r="F7" s="8"/>
      <c r="G7" s="49"/>
      <c r="H7" s="37">
        <f aca="true" t="shared" si="0" ref="H7:H38">F7*G7+F7</f>
        <v>0</v>
      </c>
      <c r="I7" s="8">
        <f aca="true" t="shared" si="1" ref="I7:I38">F7*E7</f>
        <v>0</v>
      </c>
      <c r="J7" s="37">
        <f aca="true" t="shared" si="2" ref="J7:J38">I7*G7+I7</f>
        <v>0</v>
      </c>
      <c r="K7" s="32" t="s">
        <v>91</v>
      </c>
    </row>
    <row r="8" spans="1:11" ht="15.75">
      <c r="A8" s="24">
        <v>3</v>
      </c>
      <c r="B8" s="42" t="s">
        <v>16</v>
      </c>
      <c r="C8" s="33"/>
      <c r="D8" s="26" t="s">
        <v>84</v>
      </c>
      <c r="E8" s="18">
        <v>195</v>
      </c>
      <c r="F8" s="7"/>
      <c r="G8" s="49"/>
      <c r="H8" s="37">
        <f t="shared" si="0"/>
        <v>0</v>
      </c>
      <c r="I8" s="8">
        <f t="shared" si="1"/>
        <v>0</v>
      </c>
      <c r="J8" s="37">
        <f t="shared" si="2"/>
        <v>0</v>
      </c>
      <c r="K8" s="32" t="s">
        <v>90</v>
      </c>
    </row>
    <row r="9" spans="1:11" ht="12.75">
      <c r="A9" s="24">
        <v>4</v>
      </c>
      <c r="B9" s="34" t="s">
        <v>17</v>
      </c>
      <c r="C9" s="32"/>
      <c r="D9" s="32" t="s">
        <v>84</v>
      </c>
      <c r="E9" s="18">
        <v>10</v>
      </c>
      <c r="F9" s="8"/>
      <c r="G9" s="49"/>
      <c r="H9" s="37">
        <f t="shared" si="0"/>
        <v>0</v>
      </c>
      <c r="I9" s="8">
        <f t="shared" si="1"/>
        <v>0</v>
      </c>
      <c r="J9" s="37">
        <f t="shared" si="2"/>
        <v>0</v>
      </c>
      <c r="K9" s="32" t="s">
        <v>90</v>
      </c>
    </row>
    <row r="10" spans="1:11" ht="12.75">
      <c r="A10" s="24">
        <v>5</v>
      </c>
      <c r="B10" s="34" t="s">
        <v>18</v>
      </c>
      <c r="C10" s="32"/>
      <c r="D10" s="32" t="s">
        <v>84</v>
      </c>
      <c r="E10" s="18">
        <v>55</v>
      </c>
      <c r="F10" s="8"/>
      <c r="G10" s="49"/>
      <c r="H10" s="37">
        <f t="shared" si="0"/>
        <v>0</v>
      </c>
      <c r="I10" s="8">
        <f t="shared" si="1"/>
        <v>0</v>
      </c>
      <c r="J10" s="37">
        <f t="shared" si="2"/>
        <v>0</v>
      </c>
      <c r="K10" s="32" t="s">
        <v>91</v>
      </c>
    </row>
    <row r="11" spans="1:11" ht="12.75">
      <c r="A11" s="24">
        <v>6</v>
      </c>
      <c r="B11" s="34" t="s">
        <v>19</v>
      </c>
      <c r="C11" s="32"/>
      <c r="D11" s="32" t="s">
        <v>84</v>
      </c>
      <c r="E11" s="18">
        <v>20</v>
      </c>
      <c r="F11" s="8"/>
      <c r="G11" s="49"/>
      <c r="H11" s="37">
        <f t="shared" si="0"/>
        <v>0</v>
      </c>
      <c r="I11" s="8">
        <f t="shared" si="1"/>
        <v>0</v>
      </c>
      <c r="J11" s="37">
        <f t="shared" si="2"/>
        <v>0</v>
      </c>
      <c r="K11" s="32" t="s">
        <v>93</v>
      </c>
    </row>
    <row r="12" spans="1:11" ht="12.75">
      <c r="A12" s="24">
        <v>7</v>
      </c>
      <c r="B12" s="34" t="s">
        <v>20</v>
      </c>
      <c r="C12" s="32"/>
      <c r="D12" s="32" t="s">
        <v>84</v>
      </c>
      <c r="E12" s="18">
        <v>5</v>
      </c>
      <c r="F12" s="8"/>
      <c r="G12" s="49"/>
      <c r="H12" s="37">
        <f t="shared" si="0"/>
        <v>0</v>
      </c>
      <c r="I12" s="8">
        <f t="shared" si="1"/>
        <v>0</v>
      </c>
      <c r="J12" s="37">
        <f t="shared" si="2"/>
        <v>0</v>
      </c>
      <c r="K12" s="32" t="s">
        <v>93</v>
      </c>
    </row>
    <row r="13" spans="1:11" ht="12.75">
      <c r="A13" s="24">
        <v>8</v>
      </c>
      <c r="B13" s="34" t="s">
        <v>21</v>
      </c>
      <c r="C13" s="32"/>
      <c r="D13" s="32" t="s">
        <v>84</v>
      </c>
      <c r="E13" s="18">
        <v>35</v>
      </c>
      <c r="F13" s="8"/>
      <c r="G13" s="49"/>
      <c r="H13" s="37">
        <f t="shared" si="0"/>
        <v>0</v>
      </c>
      <c r="I13" s="8">
        <f t="shared" si="1"/>
        <v>0</v>
      </c>
      <c r="J13" s="37">
        <f t="shared" si="2"/>
        <v>0</v>
      </c>
      <c r="K13" s="32" t="s">
        <v>93</v>
      </c>
    </row>
    <row r="14" spans="1:11" ht="12.75">
      <c r="A14" s="24">
        <v>9</v>
      </c>
      <c r="B14" s="34" t="s">
        <v>22</v>
      </c>
      <c r="C14" s="32"/>
      <c r="D14" s="32" t="s">
        <v>84</v>
      </c>
      <c r="E14" s="18">
        <v>270</v>
      </c>
      <c r="F14" s="8"/>
      <c r="G14" s="49"/>
      <c r="H14" s="37">
        <f t="shared" si="0"/>
        <v>0</v>
      </c>
      <c r="I14" s="8">
        <f t="shared" si="1"/>
        <v>0</v>
      </c>
      <c r="J14" s="37">
        <f t="shared" si="2"/>
        <v>0</v>
      </c>
      <c r="K14" s="32" t="s">
        <v>95</v>
      </c>
    </row>
    <row r="15" spans="1:11" ht="12.75">
      <c r="A15" s="24">
        <v>10</v>
      </c>
      <c r="B15" s="34" t="s">
        <v>23</v>
      </c>
      <c r="C15" s="32"/>
      <c r="D15" s="32" t="s">
        <v>84</v>
      </c>
      <c r="E15" s="18">
        <v>125</v>
      </c>
      <c r="F15" s="8"/>
      <c r="G15" s="49"/>
      <c r="H15" s="37">
        <f t="shared" si="0"/>
        <v>0</v>
      </c>
      <c r="I15" s="8">
        <f t="shared" si="1"/>
        <v>0</v>
      </c>
      <c r="J15" s="37">
        <f t="shared" si="2"/>
        <v>0</v>
      </c>
      <c r="K15" s="32" t="s">
        <v>88</v>
      </c>
    </row>
    <row r="16" spans="1:11" ht="12.75">
      <c r="A16" s="24">
        <v>11</v>
      </c>
      <c r="B16" s="34" t="s">
        <v>24</v>
      </c>
      <c r="C16" s="32"/>
      <c r="D16" s="32" t="s">
        <v>84</v>
      </c>
      <c r="E16" s="18">
        <v>350</v>
      </c>
      <c r="F16" s="8"/>
      <c r="G16" s="49"/>
      <c r="H16" s="37">
        <f t="shared" si="0"/>
        <v>0</v>
      </c>
      <c r="I16" s="8">
        <f t="shared" si="1"/>
        <v>0</v>
      </c>
      <c r="J16" s="37">
        <f t="shared" si="2"/>
        <v>0</v>
      </c>
      <c r="K16" s="32" t="s">
        <v>92</v>
      </c>
    </row>
    <row r="17" spans="1:11" ht="12.75">
      <c r="A17" s="24">
        <v>12</v>
      </c>
      <c r="B17" s="34" t="s">
        <v>25</v>
      </c>
      <c r="C17" s="32"/>
      <c r="D17" s="32" t="s">
        <v>84</v>
      </c>
      <c r="E17" s="18">
        <v>3120</v>
      </c>
      <c r="F17" s="8"/>
      <c r="G17" s="49"/>
      <c r="H17" s="37">
        <f t="shared" si="0"/>
        <v>0</v>
      </c>
      <c r="I17" s="8">
        <f t="shared" si="1"/>
        <v>0</v>
      </c>
      <c r="J17" s="37">
        <f t="shared" si="2"/>
        <v>0</v>
      </c>
      <c r="K17" s="32" t="s">
        <v>92</v>
      </c>
    </row>
    <row r="18" spans="1:11" ht="12.75">
      <c r="A18" s="24">
        <v>13</v>
      </c>
      <c r="B18" s="34" t="s">
        <v>26</v>
      </c>
      <c r="C18" s="32"/>
      <c r="D18" s="32" t="s">
        <v>84</v>
      </c>
      <c r="E18" s="18">
        <v>460</v>
      </c>
      <c r="F18" s="8"/>
      <c r="G18" s="49"/>
      <c r="H18" s="37">
        <f t="shared" si="0"/>
        <v>0</v>
      </c>
      <c r="I18" s="8">
        <f t="shared" si="1"/>
        <v>0</v>
      </c>
      <c r="J18" s="37">
        <f t="shared" si="2"/>
        <v>0</v>
      </c>
      <c r="K18" s="32" t="s">
        <v>92</v>
      </c>
    </row>
    <row r="19" spans="1:11" ht="12.75">
      <c r="A19" s="24">
        <v>14</v>
      </c>
      <c r="B19" s="34" t="s">
        <v>27</v>
      </c>
      <c r="C19" s="32"/>
      <c r="D19" s="32" t="s">
        <v>84</v>
      </c>
      <c r="E19" s="18">
        <v>1580</v>
      </c>
      <c r="F19" s="8"/>
      <c r="G19" s="49"/>
      <c r="H19" s="37">
        <f t="shared" si="0"/>
        <v>0</v>
      </c>
      <c r="I19" s="8">
        <f t="shared" si="1"/>
        <v>0</v>
      </c>
      <c r="J19" s="37">
        <f t="shared" si="2"/>
        <v>0</v>
      </c>
      <c r="K19" s="32" t="s">
        <v>92</v>
      </c>
    </row>
    <row r="20" spans="1:11" ht="12.75">
      <c r="A20" s="24">
        <v>15</v>
      </c>
      <c r="B20" s="34" t="s">
        <v>28</v>
      </c>
      <c r="C20" s="32"/>
      <c r="D20" s="32" t="s">
        <v>84</v>
      </c>
      <c r="E20" s="18">
        <v>60</v>
      </c>
      <c r="F20" s="8"/>
      <c r="G20" s="49"/>
      <c r="H20" s="37">
        <f t="shared" si="0"/>
        <v>0</v>
      </c>
      <c r="I20" s="8">
        <f t="shared" si="1"/>
        <v>0</v>
      </c>
      <c r="J20" s="37">
        <f t="shared" si="2"/>
        <v>0</v>
      </c>
      <c r="K20" s="32" t="s">
        <v>1</v>
      </c>
    </row>
    <row r="21" spans="1:11" ht="12.75">
      <c r="A21" s="24">
        <v>16</v>
      </c>
      <c r="B21" s="34" t="s">
        <v>29</v>
      </c>
      <c r="C21" s="32"/>
      <c r="D21" s="32" t="s">
        <v>84</v>
      </c>
      <c r="E21" s="18">
        <v>1</v>
      </c>
      <c r="F21" s="8"/>
      <c r="G21" s="49"/>
      <c r="H21" s="37">
        <f t="shared" si="0"/>
        <v>0</v>
      </c>
      <c r="I21" s="8">
        <f t="shared" si="1"/>
        <v>0</v>
      </c>
      <c r="J21" s="37">
        <f t="shared" si="2"/>
        <v>0</v>
      </c>
      <c r="K21" s="32" t="s">
        <v>30</v>
      </c>
    </row>
    <row r="22" spans="1:11" ht="77.25">
      <c r="A22" s="24">
        <v>17</v>
      </c>
      <c r="B22" s="27" t="s">
        <v>46</v>
      </c>
      <c r="C22" s="34"/>
      <c r="D22" s="26" t="s">
        <v>84</v>
      </c>
      <c r="E22" s="18">
        <v>750</v>
      </c>
      <c r="F22" s="7"/>
      <c r="G22" s="49"/>
      <c r="H22" s="37">
        <f t="shared" si="0"/>
        <v>0</v>
      </c>
      <c r="I22" s="8">
        <f t="shared" si="1"/>
        <v>0</v>
      </c>
      <c r="J22" s="37">
        <f t="shared" si="2"/>
        <v>0</v>
      </c>
      <c r="K22" s="32" t="s">
        <v>12</v>
      </c>
    </row>
    <row r="23" spans="1:11" ht="83.25" customHeight="1">
      <c r="A23" s="24">
        <v>18</v>
      </c>
      <c r="B23" s="27" t="s">
        <v>47</v>
      </c>
      <c r="C23" s="34"/>
      <c r="D23" s="26" t="s">
        <v>84</v>
      </c>
      <c r="E23" s="18">
        <v>10</v>
      </c>
      <c r="F23" s="7"/>
      <c r="G23" s="49"/>
      <c r="H23" s="37">
        <f t="shared" si="0"/>
        <v>0</v>
      </c>
      <c r="I23" s="8">
        <f t="shared" si="1"/>
        <v>0</v>
      </c>
      <c r="J23" s="37">
        <f t="shared" si="2"/>
        <v>0</v>
      </c>
      <c r="K23" s="32" t="s">
        <v>12</v>
      </c>
    </row>
    <row r="24" spans="1:11" ht="12.75">
      <c r="A24" s="24">
        <v>19</v>
      </c>
      <c r="B24" s="34" t="s">
        <v>31</v>
      </c>
      <c r="C24" s="32"/>
      <c r="D24" s="32" t="s">
        <v>84</v>
      </c>
      <c r="E24" s="18">
        <v>36</v>
      </c>
      <c r="F24" s="8"/>
      <c r="G24" s="49"/>
      <c r="H24" s="37">
        <f t="shared" si="0"/>
        <v>0</v>
      </c>
      <c r="I24" s="8">
        <f t="shared" si="1"/>
        <v>0</v>
      </c>
      <c r="J24" s="37">
        <f t="shared" si="2"/>
        <v>0</v>
      </c>
      <c r="K24" s="32" t="s">
        <v>12</v>
      </c>
    </row>
    <row r="25" spans="1:11" ht="12.75">
      <c r="A25" s="24">
        <v>20</v>
      </c>
      <c r="B25" s="34" t="s">
        <v>32</v>
      </c>
      <c r="C25" s="32"/>
      <c r="D25" s="32" t="s">
        <v>84</v>
      </c>
      <c r="E25" s="18">
        <v>35</v>
      </c>
      <c r="F25" s="8"/>
      <c r="G25" s="49"/>
      <c r="H25" s="37">
        <f t="shared" si="0"/>
        <v>0</v>
      </c>
      <c r="I25" s="8">
        <f t="shared" si="1"/>
        <v>0</v>
      </c>
      <c r="J25" s="37">
        <f t="shared" si="2"/>
        <v>0</v>
      </c>
      <c r="K25" s="32" t="s">
        <v>89</v>
      </c>
    </row>
    <row r="26" spans="1:11" ht="12.75">
      <c r="A26" s="24">
        <v>21</v>
      </c>
      <c r="B26" s="34" t="s">
        <v>33</v>
      </c>
      <c r="C26" s="32"/>
      <c r="D26" s="32" t="s">
        <v>84</v>
      </c>
      <c r="E26" s="18">
        <v>65</v>
      </c>
      <c r="F26" s="8"/>
      <c r="G26" s="49"/>
      <c r="H26" s="37">
        <f t="shared" si="0"/>
        <v>0</v>
      </c>
      <c r="I26" s="8">
        <f t="shared" si="1"/>
        <v>0</v>
      </c>
      <c r="J26" s="37">
        <f t="shared" si="2"/>
        <v>0</v>
      </c>
      <c r="K26" s="32" t="s">
        <v>0</v>
      </c>
    </row>
    <row r="27" spans="1:11" ht="12.75">
      <c r="A27" s="24">
        <v>22</v>
      </c>
      <c r="B27" s="34" t="s">
        <v>34</v>
      </c>
      <c r="C27" s="32"/>
      <c r="D27" s="32" t="s">
        <v>84</v>
      </c>
      <c r="E27" s="18">
        <v>125</v>
      </c>
      <c r="F27" s="8"/>
      <c r="G27" s="49"/>
      <c r="H27" s="37">
        <f t="shared" si="0"/>
        <v>0</v>
      </c>
      <c r="I27" s="8">
        <f t="shared" si="1"/>
        <v>0</v>
      </c>
      <c r="J27" s="37">
        <f t="shared" si="2"/>
        <v>0</v>
      </c>
      <c r="K27" s="32" t="s">
        <v>0</v>
      </c>
    </row>
    <row r="28" spans="1:11" ht="12.75">
      <c r="A28" s="24">
        <v>23</v>
      </c>
      <c r="B28" s="34" t="s">
        <v>35</v>
      </c>
      <c r="C28" s="32"/>
      <c r="D28" s="32" t="s">
        <v>84</v>
      </c>
      <c r="E28" s="18">
        <v>1848</v>
      </c>
      <c r="F28" s="8"/>
      <c r="G28" s="49"/>
      <c r="H28" s="37">
        <f t="shared" si="0"/>
        <v>0</v>
      </c>
      <c r="I28" s="8">
        <f t="shared" si="1"/>
        <v>0</v>
      </c>
      <c r="J28" s="37">
        <f t="shared" si="2"/>
        <v>0</v>
      </c>
      <c r="K28" s="32" t="s">
        <v>87</v>
      </c>
    </row>
    <row r="29" spans="1:11" ht="12.75">
      <c r="A29" s="24">
        <v>24</v>
      </c>
      <c r="B29" s="34" t="s">
        <v>36</v>
      </c>
      <c r="C29" s="32"/>
      <c r="D29" s="32" t="s">
        <v>84</v>
      </c>
      <c r="E29" s="18">
        <v>95</v>
      </c>
      <c r="F29" s="8"/>
      <c r="G29" s="49"/>
      <c r="H29" s="37">
        <f t="shared" si="0"/>
        <v>0</v>
      </c>
      <c r="I29" s="8">
        <f t="shared" si="1"/>
        <v>0</v>
      </c>
      <c r="J29" s="37">
        <f t="shared" si="2"/>
        <v>0</v>
      </c>
      <c r="K29" s="32" t="s">
        <v>87</v>
      </c>
    </row>
    <row r="30" spans="1:11" ht="12.75">
      <c r="A30" s="24">
        <v>25</v>
      </c>
      <c r="B30" s="34" t="s">
        <v>37</v>
      </c>
      <c r="C30" s="32"/>
      <c r="D30" s="32" t="s">
        <v>84</v>
      </c>
      <c r="E30" s="18">
        <v>6</v>
      </c>
      <c r="F30" s="8"/>
      <c r="G30" s="49"/>
      <c r="H30" s="37">
        <f t="shared" si="0"/>
        <v>0</v>
      </c>
      <c r="I30" s="8">
        <f t="shared" si="1"/>
        <v>0</v>
      </c>
      <c r="J30" s="37">
        <f t="shared" si="2"/>
        <v>0</v>
      </c>
      <c r="K30" s="32" t="s">
        <v>87</v>
      </c>
    </row>
    <row r="31" spans="1:11" ht="12.75">
      <c r="A31" s="24">
        <v>26</v>
      </c>
      <c r="B31" s="34" t="s">
        <v>38</v>
      </c>
      <c r="C31" s="32"/>
      <c r="D31" s="32" t="s">
        <v>84</v>
      </c>
      <c r="E31" s="18">
        <v>20</v>
      </c>
      <c r="F31" s="8"/>
      <c r="G31" s="49"/>
      <c r="H31" s="37">
        <f t="shared" si="0"/>
        <v>0</v>
      </c>
      <c r="I31" s="8">
        <f t="shared" si="1"/>
        <v>0</v>
      </c>
      <c r="J31" s="37">
        <f t="shared" si="2"/>
        <v>0</v>
      </c>
      <c r="K31" s="32" t="s">
        <v>0</v>
      </c>
    </row>
    <row r="32" spans="1:11" ht="47.25">
      <c r="A32" s="24">
        <v>27</v>
      </c>
      <c r="B32" s="17" t="s">
        <v>39</v>
      </c>
      <c r="C32" s="17"/>
      <c r="D32" s="6" t="s">
        <v>84</v>
      </c>
      <c r="E32" s="9">
        <v>582</v>
      </c>
      <c r="F32" s="10"/>
      <c r="G32" s="47"/>
      <c r="H32" s="37">
        <f t="shared" si="0"/>
        <v>0</v>
      </c>
      <c r="I32" s="8">
        <f t="shared" si="1"/>
        <v>0</v>
      </c>
      <c r="J32" s="37">
        <f t="shared" si="2"/>
        <v>0</v>
      </c>
      <c r="K32" s="3" t="s">
        <v>86</v>
      </c>
    </row>
    <row r="33" spans="1:11" ht="12.75">
      <c r="A33" s="24">
        <v>28</v>
      </c>
      <c r="B33" s="34" t="s">
        <v>40</v>
      </c>
      <c r="C33" s="32"/>
      <c r="D33" s="32" t="s">
        <v>84</v>
      </c>
      <c r="E33" s="18">
        <v>40</v>
      </c>
      <c r="F33" s="8"/>
      <c r="G33" s="49"/>
      <c r="H33" s="37">
        <f t="shared" si="0"/>
        <v>0</v>
      </c>
      <c r="I33" s="8">
        <f t="shared" si="1"/>
        <v>0</v>
      </c>
      <c r="J33" s="37">
        <f t="shared" si="2"/>
        <v>0</v>
      </c>
      <c r="K33" s="32" t="s">
        <v>3</v>
      </c>
    </row>
    <row r="34" spans="1:11" ht="12.75">
      <c r="A34" s="24">
        <v>29</v>
      </c>
      <c r="B34" s="34" t="s">
        <v>41</v>
      </c>
      <c r="C34" s="32"/>
      <c r="D34" s="32" t="s">
        <v>84</v>
      </c>
      <c r="E34" s="18">
        <v>150</v>
      </c>
      <c r="F34" s="8"/>
      <c r="G34" s="49"/>
      <c r="H34" s="37">
        <f t="shared" si="0"/>
        <v>0</v>
      </c>
      <c r="I34" s="8">
        <f t="shared" si="1"/>
        <v>0</v>
      </c>
      <c r="J34" s="37">
        <f t="shared" si="2"/>
        <v>0</v>
      </c>
      <c r="K34" s="32" t="s">
        <v>12</v>
      </c>
    </row>
    <row r="35" spans="1:11" ht="12.75">
      <c r="A35" s="24">
        <v>30</v>
      </c>
      <c r="B35" s="34" t="s">
        <v>42</v>
      </c>
      <c r="C35" s="32"/>
      <c r="D35" s="32" t="s">
        <v>84</v>
      </c>
      <c r="E35" s="18">
        <v>1560</v>
      </c>
      <c r="F35" s="8"/>
      <c r="G35" s="49"/>
      <c r="H35" s="37">
        <f t="shared" si="0"/>
        <v>0</v>
      </c>
      <c r="I35" s="8">
        <f t="shared" si="1"/>
        <v>0</v>
      </c>
      <c r="J35" s="37">
        <f t="shared" si="2"/>
        <v>0</v>
      </c>
      <c r="K35" s="32" t="s">
        <v>92</v>
      </c>
    </row>
    <row r="36" spans="1:11" ht="12.75">
      <c r="A36" s="24">
        <v>31</v>
      </c>
      <c r="B36" s="34" t="s">
        <v>43</v>
      </c>
      <c r="C36" s="32"/>
      <c r="D36" s="32" t="s">
        <v>84</v>
      </c>
      <c r="E36" s="18">
        <v>1900</v>
      </c>
      <c r="F36" s="8"/>
      <c r="G36" s="49"/>
      <c r="H36" s="37">
        <f t="shared" si="0"/>
        <v>0</v>
      </c>
      <c r="I36" s="8">
        <f t="shared" si="1"/>
        <v>0</v>
      </c>
      <c r="J36" s="37">
        <f t="shared" si="2"/>
        <v>0</v>
      </c>
      <c r="K36" s="32" t="s">
        <v>92</v>
      </c>
    </row>
    <row r="37" spans="1:11" ht="12.75">
      <c r="A37" s="24">
        <v>32</v>
      </c>
      <c r="B37" s="34" t="s">
        <v>44</v>
      </c>
      <c r="C37" s="32"/>
      <c r="D37" s="32" t="s">
        <v>84</v>
      </c>
      <c r="E37" s="18">
        <v>115</v>
      </c>
      <c r="F37" s="8"/>
      <c r="G37" s="49"/>
      <c r="H37" s="37">
        <f t="shared" si="0"/>
        <v>0</v>
      </c>
      <c r="I37" s="8">
        <f t="shared" si="1"/>
        <v>0</v>
      </c>
      <c r="J37" s="37">
        <f t="shared" si="2"/>
        <v>0</v>
      </c>
      <c r="K37" s="32" t="s">
        <v>92</v>
      </c>
    </row>
    <row r="38" spans="1:11" ht="25.5">
      <c r="A38" s="24">
        <v>33</v>
      </c>
      <c r="B38" s="34" t="s">
        <v>45</v>
      </c>
      <c r="C38" s="32"/>
      <c r="D38" s="32" t="s">
        <v>84</v>
      </c>
      <c r="E38" s="18">
        <v>32</v>
      </c>
      <c r="F38" s="8"/>
      <c r="G38" s="49"/>
      <c r="H38" s="37">
        <f t="shared" si="0"/>
        <v>0</v>
      </c>
      <c r="I38" s="8">
        <f t="shared" si="1"/>
        <v>0</v>
      </c>
      <c r="J38" s="37">
        <f t="shared" si="2"/>
        <v>0</v>
      </c>
      <c r="K38" s="32" t="s">
        <v>92</v>
      </c>
    </row>
    <row r="39" spans="1:11" ht="12.75">
      <c r="A39" s="38"/>
      <c r="B39" s="35" t="s">
        <v>7</v>
      </c>
      <c r="C39" s="35"/>
      <c r="D39" s="35"/>
      <c r="E39" s="39"/>
      <c r="F39" s="28"/>
      <c r="G39" s="50"/>
      <c r="H39" s="35"/>
      <c r="I39" s="28">
        <f>SUM(I6:I38)</f>
        <v>0</v>
      </c>
      <c r="J39" s="28">
        <f>SUM(J6:J38)</f>
        <v>0</v>
      </c>
      <c r="K39" s="29"/>
    </row>
    <row r="40" spans="1:9" ht="12.75">
      <c r="A40" s="1"/>
      <c r="E40" s="1"/>
      <c r="F40" s="40"/>
      <c r="I40" s="30"/>
    </row>
    <row r="41" spans="2:10" ht="12.75">
      <c r="B41" s="53" t="s">
        <v>48</v>
      </c>
      <c r="I41" t="s">
        <v>94</v>
      </c>
      <c r="J41" s="2">
        <f>J39-I39</f>
        <v>0</v>
      </c>
    </row>
  </sheetData>
  <mergeCells count="1">
    <mergeCell ref="B2:J2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F34" sqref="F34"/>
    </sheetView>
  </sheetViews>
  <sheetFormatPr defaultColWidth="9.00390625" defaultRowHeight="12.75"/>
  <cols>
    <col min="1" max="1" width="6.25390625" style="0" customWidth="1"/>
    <col min="2" max="2" width="28.625" style="0" customWidth="1"/>
    <col min="3" max="3" width="11.375" style="0" customWidth="1"/>
    <col min="4" max="4" width="8.375" style="0" customWidth="1"/>
    <col min="5" max="5" width="7.75390625" style="0" customWidth="1"/>
    <col min="7" max="7" width="9.125" style="43" customWidth="1"/>
    <col min="11" max="11" width="16.625" style="0" customWidth="1"/>
  </cols>
  <sheetData>
    <row r="2" ht="12.75">
      <c r="I2" t="s">
        <v>9</v>
      </c>
    </row>
    <row r="4" spans="1:11" ht="23.25">
      <c r="A4" s="55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7" spans="1:11" ht="31.5">
      <c r="A7" s="4" t="s">
        <v>75</v>
      </c>
      <c r="B7" s="4" t="s">
        <v>51</v>
      </c>
      <c r="C7" s="16" t="s">
        <v>52</v>
      </c>
      <c r="D7" s="4" t="s">
        <v>76</v>
      </c>
      <c r="E7" s="4" t="s">
        <v>77</v>
      </c>
      <c r="F7" s="16" t="s">
        <v>78</v>
      </c>
      <c r="G7" s="44" t="s">
        <v>79</v>
      </c>
      <c r="H7" s="16" t="s">
        <v>80</v>
      </c>
      <c r="I7" s="16" t="s">
        <v>81</v>
      </c>
      <c r="J7" s="16" t="s">
        <v>82</v>
      </c>
      <c r="K7" s="16" t="s">
        <v>83</v>
      </c>
    </row>
    <row r="8" spans="1:11" ht="158.25" customHeight="1">
      <c r="A8" s="4">
        <v>1</v>
      </c>
      <c r="B8" s="17" t="s">
        <v>10</v>
      </c>
      <c r="C8" s="16"/>
      <c r="D8" s="4" t="s">
        <v>2</v>
      </c>
      <c r="E8" s="9">
        <v>24</v>
      </c>
      <c r="F8" s="21"/>
      <c r="G8" s="44"/>
      <c r="H8" s="5">
        <f>F8*G8+F8</f>
        <v>0</v>
      </c>
      <c r="I8" s="5">
        <f>F8*E8</f>
        <v>0</v>
      </c>
      <c r="J8" s="5">
        <f>I8*G8+I8</f>
        <v>0</v>
      </c>
      <c r="K8" s="3" t="s">
        <v>53</v>
      </c>
    </row>
    <row r="9" spans="1:11" ht="72" customHeight="1">
      <c r="A9" s="4">
        <v>2</v>
      </c>
      <c r="B9" s="11" t="s">
        <v>54</v>
      </c>
      <c r="C9" s="16"/>
      <c r="D9" s="4" t="s">
        <v>55</v>
      </c>
      <c r="E9" s="9">
        <v>732</v>
      </c>
      <c r="F9" s="21"/>
      <c r="G9" s="44"/>
      <c r="H9" s="5">
        <f>F9*G9+F9</f>
        <v>0</v>
      </c>
      <c r="I9" s="5">
        <f>F9*E9</f>
        <v>0</v>
      </c>
      <c r="J9" s="5">
        <f>I9*G9+I9</f>
        <v>0</v>
      </c>
      <c r="K9" s="16" t="s">
        <v>56</v>
      </c>
    </row>
    <row r="10" spans="1:11" ht="156" customHeight="1">
      <c r="A10" s="4">
        <v>3</v>
      </c>
      <c r="B10" s="11" t="s">
        <v>57</v>
      </c>
      <c r="C10" s="16"/>
      <c r="D10" s="16" t="s">
        <v>58</v>
      </c>
      <c r="E10" s="9">
        <v>732</v>
      </c>
      <c r="F10" s="21"/>
      <c r="G10" s="44"/>
      <c r="H10" s="5">
        <f>F10*G10+F10</f>
        <v>0</v>
      </c>
      <c r="I10" s="5">
        <f>F10*E10</f>
        <v>0</v>
      </c>
      <c r="J10" s="5">
        <f>I10*G10+I10</f>
        <v>0</v>
      </c>
      <c r="K10" s="16" t="s">
        <v>56</v>
      </c>
    </row>
    <row r="11" spans="1:11" ht="91.5" customHeight="1">
      <c r="A11" s="4">
        <v>4</v>
      </c>
      <c r="B11" s="11" t="s">
        <v>59</v>
      </c>
      <c r="C11" s="16"/>
      <c r="D11" s="16" t="s">
        <v>60</v>
      </c>
      <c r="E11" s="9">
        <v>732</v>
      </c>
      <c r="F11" s="21"/>
      <c r="G11" s="44"/>
      <c r="H11" s="5">
        <f>F11*G11+F11</f>
        <v>0</v>
      </c>
      <c r="I11" s="5">
        <f>F11*E11</f>
        <v>0</v>
      </c>
      <c r="J11" s="5">
        <f>I11*G11+I11</f>
        <v>0</v>
      </c>
      <c r="K11" s="16" t="s">
        <v>56</v>
      </c>
    </row>
    <row r="12" spans="1:11" ht="366" customHeight="1">
      <c r="A12" s="4">
        <v>5</v>
      </c>
      <c r="B12" s="11" t="s">
        <v>61</v>
      </c>
      <c r="C12" s="16"/>
      <c r="D12" s="4" t="s">
        <v>84</v>
      </c>
      <c r="E12" s="9">
        <v>3</v>
      </c>
      <c r="F12" s="21"/>
      <c r="G12" s="44"/>
      <c r="H12" s="5">
        <f>F12*G12+F12</f>
        <v>0</v>
      </c>
      <c r="I12" s="5">
        <f>F12*E12</f>
        <v>0</v>
      </c>
      <c r="J12" s="5">
        <f>I12*G12+I12</f>
        <v>0</v>
      </c>
      <c r="K12" s="16" t="s">
        <v>62</v>
      </c>
    </row>
    <row r="13" spans="1:11" ht="15.75">
      <c r="A13" s="4"/>
      <c r="B13" s="12" t="s">
        <v>4</v>
      </c>
      <c r="C13" s="13"/>
      <c r="D13" s="13"/>
      <c r="E13" s="13"/>
      <c r="F13" s="14"/>
      <c r="G13" s="45"/>
      <c r="H13" s="22"/>
      <c r="I13" s="22">
        <f>SUM(I8:I12)</f>
        <v>0</v>
      </c>
      <c r="J13" s="22">
        <f>SUM(J8:J12)</f>
        <v>0</v>
      </c>
      <c r="K13" s="15"/>
    </row>
    <row r="14" spans="1:11" ht="15.75">
      <c r="A14" s="23"/>
      <c r="B14" s="19"/>
      <c r="C14" s="19"/>
      <c r="D14" s="19"/>
      <c r="E14" s="19"/>
      <c r="F14" s="19"/>
      <c r="G14" s="46"/>
      <c r="H14" s="51"/>
      <c r="I14" s="41" t="s">
        <v>94</v>
      </c>
      <c r="J14" s="52">
        <f>J13-I13</f>
        <v>0</v>
      </c>
      <c r="K14" s="19"/>
    </row>
    <row r="15" spans="1:11" ht="15.75">
      <c r="A15" s="23"/>
      <c r="B15" s="19"/>
      <c r="C15" s="19"/>
      <c r="D15" s="19"/>
      <c r="E15" s="19"/>
      <c r="F15" s="19"/>
      <c r="G15" s="46"/>
      <c r="H15" s="19"/>
      <c r="I15" s="20"/>
      <c r="J15" s="20"/>
      <c r="K15" s="19"/>
    </row>
    <row r="16" spans="1:11" ht="15.75">
      <c r="A16" s="23"/>
      <c r="B16" s="19" t="s">
        <v>63</v>
      </c>
      <c r="C16" s="19"/>
      <c r="D16" s="19"/>
      <c r="E16" s="19"/>
      <c r="F16" s="19"/>
      <c r="G16" s="46"/>
      <c r="H16" s="19"/>
      <c r="I16" s="20"/>
      <c r="J16" s="20"/>
      <c r="K16" s="19"/>
    </row>
    <row r="17" spans="1:11" ht="15.75">
      <c r="A17" s="23"/>
      <c r="B17" s="19" t="s">
        <v>64</v>
      </c>
      <c r="C17" s="19"/>
      <c r="D17" s="19"/>
      <c r="E17" s="19"/>
      <c r="F17" s="19"/>
      <c r="G17" s="46"/>
      <c r="H17" s="19"/>
      <c r="I17" s="20"/>
      <c r="J17" s="20"/>
      <c r="K17" s="19"/>
    </row>
    <row r="18" spans="1:11" ht="15.75">
      <c r="A18" s="23"/>
      <c r="B18" s="19" t="s">
        <v>65</v>
      </c>
      <c r="C18" s="19"/>
      <c r="D18" s="19"/>
      <c r="E18" s="19"/>
      <c r="F18" s="19"/>
      <c r="G18" s="46"/>
      <c r="H18" s="19"/>
      <c r="I18" s="20"/>
      <c r="J18" s="20"/>
      <c r="K18" s="19"/>
    </row>
    <row r="19" spans="1:11" ht="15.75">
      <c r="A19" s="23"/>
      <c r="B19" s="19" t="s">
        <v>66</v>
      </c>
      <c r="C19" s="19"/>
      <c r="D19" s="19"/>
      <c r="E19" s="19"/>
      <c r="F19" s="19"/>
      <c r="G19" s="46"/>
      <c r="H19" s="19"/>
      <c r="I19" s="20"/>
      <c r="J19" s="20"/>
      <c r="K19" s="19"/>
    </row>
    <row r="20" spans="1:11" ht="15.75">
      <c r="A20" s="23"/>
      <c r="B20" s="19" t="s">
        <v>67</v>
      </c>
      <c r="C20" s="19"/>
      <c r="D20" s="19"/>
      <c r="E20" s="19"/>
      <c r="F20" s="19"/>
      <c r="G20" s="46"/>
      <c r="H20" s="19"/>
      <c r="I20" s="20"/>
      <c r="J20" s="20"/>
      <c r="K20" s="19"/>
    </row>
    <row r="21" spans="1:11" ht="15.75">
      <c r="A21" s="23"/>
      <c r="B21" s="19" t="s">
        <v>68</v>
      </c>
      <c r="C21" s="19"/>
      <c r="D21" s="19"/>
      <c r="E21" s="19"/>
      <c r="F21" s="19"/>
      <c r="G21" s="46"/>
      <c r="H21" s="19"/>
      <c r="I21" s="20"/>
      <c r="J21" s="20"/>
      <c r="K21" s="19"/>
    </row>
    <row r="22" spans="1:11" ht="15.75">
      <c r="A22" s="23"/>
      <c r="B22" s="19" t="s">
        <v>69</v>
      </c>
      <c r="C22" s="19"/>
      <c r="D22" s="19"/>
      <c r="E22" s="19"/>
      <c r="F22" s="19"/>
      <c r="G22" s="46"/>
      <c r="H22" s="19"/>
      <c r="I22" s="20"/>
      <c r="J22" s="20"/>
      <c r="K22" s="19"/>
    </row>
    <row r="23" spans="1:11" ht="15.75">
      <c r="A23" s="23"/>
      <c r="B23" s="19" t="s">
        <v>70</v>
      </c>
      <c r="C23" s="19"/>
      <c r="D23" s="19"/>
      <c r="E23" s="19"/>
      <c r="F23" s="19"/>
      <c r="G23" s="46"/>
      <c r="H23" s="19"/>
      <c r="I23" s="20"/>
      <c r="J23" s="20"/>
      <c r="K23" s="19"/>
    </row>
    <row r="24" spans="1:11" ht="15.75">
      <c r="A24" s="19"/>
      <c r="B24" s="19" t="s">
        <v>71</v>
      </c>
      <c r="C24" s="19"/>
      <c r="D24" s="19"/>
      <c r="E24" s="19"/>
      <c r="F24" s="19"/>
      <c r="G24" s="46"/>
      <c r="H24" s="19"/>
      <c r="I24" s="20"/>
      <c r="J24" s="20"/>
      <c r="K24" s="19"/>
    </row>
    <row r="25" spans="1:11" ht="15.75">
      <c r="A25" s="19"/>
      <c r="B25" s="19" t="s">
        <v>72</v>
      </c>
      <c r="C25" s="19"/>
      <c r="D25" s="19"/>
      <c r="E25" s="19"/>
      <c r="F25" s="19"/>
      <c r="G25" s="46"/>
      <c r="H25" s="19"/>
      <c r="I25" s="20"/>
      <c r="J25" s="20"/>
      <c r="K25" s="19"/>
    </row>
    <row r="26" spans="1:11" ht="15.75">
      <c r="A26" s="19"/>
      <c r="B26" s="19" t="s">
        <v>73</v>
      </c>
      <c r="C26" s="19"/>
      <c r="D26" s="19"/>
      <c r="E26" s="19"/>
      <c r="F26" s="19"/>
      <c r="G26" s="46"/>
      <c r="H26" s="19"/>
      <c r="I26" s="20"/>
      <c r="J26" s="20"/>
      <c r="K26" s="19"/>
    </row>
    <row r="27" spans="1:11" ht="15.75">
      <c r="A27" s="19"/>
      <c r="B27" s="19" t="s">
        <v>74</v>
      </c>
      <c r="C27" s="19"/>
      <c r="D27" s="19"/>
      <c r="E27" s="19"/>
      <c r="F27" s="19"/>
      <c r="G27" s="46"/>
      <c r="H27" s="19"/>
      <c r="I27" s="20"/>
      <c r="J27" s="20"/>
      <c r="K27" s="19"/>
    </row>
    <row r="29" spans="2:11" ht="76.5" customHeight="1">
      <c r="B29" s="56" t="s">
        <v>11</v>
      </c>
      <c r="C29" s="56"/>
      <c r="D29" s="56"/>
      <c r="E29" s="56"/>
      <c r="F29" s="56"/>
      <c r="G29" s="56"/>
      <c r="H29" s="56"/>
      <c r="I29" s="56"/>
      <c r="J29" s="56"/>
      <c r="K29" s="56"/>
    </row>
  </sheetData>
  <mergeCells count="2">
    <mergeCell ref="A4:K4"/>
    <mergeCell ref="B29:K29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2014-09-16T11:40:07Z</cp:lastPrinted>
  <dcterms:created xsi:type="dcterms:W3CDTF">1997-02-26T13:46:56Z</dcterms:created>
  <dcterms:modified xsi:type="dcterms:W3CDTF">2014-09-17T10:18:52Z</dcterms:modified>
  <cp:category/>
  <cp:version/>
  <cp:contentType/>
  <cp:contentStatus/>
</cp:coreProperties>
</file>