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tabRatio="980" firstSheet="18" activeTab="21"/>
  </bookViews>
  <sheets>
    <sheet name="1 LAMPA LED" sheetId="1" r:id="rId1"/>
    <sheet name="2 PŁUCZKA" sheetId="2" r:id="rId2"/>
    <sheet name="3 POMPY OBJ." sheetId="3" r:id="rId3"/>
    <sheet name="4 LARYNGOSKOP" sheetId="4" r:id="rId4"/>
    <sheet name="5 SSAK ELEK." sheetId="5" r:id="rId5"/>
    <sheet name="6 KARDIOMONITORY" sheetId="6" r:id="rId6"/>
    <sheet name="7 STÓŁ OPERACYJNY" sheetId="7" r:id="rId7"/>
    <sheet name="8 STÓŁ ZABIEGOWY" sheetId="8" r:id="rId8"/>
    <sheet name="9 POMBA STRZYKAWKOWA" sheetId="9" r:id="rId9"/>
    <sheet name="10 USG PRZYŁÓŻKOWE" sheetId="10" r:id="rId10"/>
    <sheet name="11 USG STACJONARNE" sheetId="11" r:id="rId11"/>
    <sheet name="12 WIERTARKA" sheetId="12" r:id="rId12"/>
    <sheet name="13 MONITOR" sheetId="13" r:id="rId13"/>
    <sheet name="14 PULSOKSYMETR" sheetId="14" r:id="rId14"/>
    <sheet name="15 RESPIRATOR" sheetId="15" r:id="rId15"/>
    <sheet name="16 SZYNY" sheetId="16" r:id="rId16"/>
    <sheet name="17 WÓZEK DO BRUD.BIELIZNY" sheetId="17" r:id="rId17"/>
    <sheet name="18 WÓZKI IN., BALKONIK, PRZEN." sheetId="18" r:id="rId18"/>
    <sheet name="19 TRABORETY" sheetId="19" r:id="rId19"/>
    <sheet name="20 WÓZKI MED." sheetId="20" r:id="rId20"/>
    <sheet name="21FOTEL DO POBIERANIA KRWI I A" sheetId="21" r:id="rId21"/>
    <sheet name="22 PARAWANY MED.KOZETKI" sheetId="22" r:id="rId22"/>
    <sheet name="23 CIŚŃ., TERM., OTOSKOP" sheetId="23" r:id="rId23"/>
    <sheet name="24 WAGI MATA POMIAROWA" sheetId="24" r:id="rId24"/>
    <sheet name="25 ŁÓŻKA I STOLIKI" sheetId="25" r:id="rId25"/>
    <sheet name="26 WÓZEK DO PRZEW.CHOR. W POZ.L" sheetId="26" r:id="rId26"/>
    <sheet name="27 ŁAŹNIA WODNA" sheetId="27" r:id="rId27"/>
    <sheet name="28 STOJAK DO KARDIOM." sheetId="28" r:id="rId28"/>
    <sheet name="29 SYS.OGRZ.PACJ." sheetId="29" r:id="rId29"/>
    <sheet name="30 OKIENKO" sheetId="30" r:id="rId30"/>
    <sheet name="31 DEFIBTYLATOR" sheetId="31" r:id="rId31"/>
  </sheets>
  <definedNames>
    <definedName name="_xlnm.Print_Area" localSheetId="16">'17 WÓZEK DO BRUD.BIELIZNY'!$A$1:$K$15</definedName>
    <definedName name="_xlnm.Print_Area" localSheetId="17">'18 WÓZKI IN., BALKONIK, PRZEN.'!$A$1:$J$15</definedName>
    <definedName name="_xlnm.Print_Area" localSheetId="18">'19 TRABORETY'!$A$1:$J$12</definedName>
    <definedName name="_xlnm.Print_Area" localSheetId="19">'20 WÓZKI MED.'!$A$1:$J$14</definedName>
    <definedName name="_xlnm.Print_Area" localSheetId="20">'21FOTEL DO POBIERANIA KRWI I A'!$A$1:$K$14</definedName>
    <definedName name="_xlnm.Print_Area" localSheetId="21">'22 PARAWANY MED.KOZETKI'!$A$1:$J$17</definedName>
    <definedName name="_xlnm.Print_Area" localSheetId="22">'23 CIŚŃ., TERM., OTOSKOP'!$A$1:$K$19</definedName>
    <definedName name="_xlnm.Print_Area" localSheetId="23">'24 WAGI MATA POMIAROWA'!$A$1:$L$12</definedName>
    <definedName name="_xlnm.Print_Area" localSheetId="24">'25 ŁÓŻKA I STOLIKI'!$A$1:$J$20</definedName>
    <definedName name="_xlnm.Print_Area" localSheetId="25">'26 WÓZEK DO PRZEW.CHOR. W POZ.L'!$A$1:$J$15</definedName>
    <definedName name="_xlnm.Print_Area" localSheetId="26">'27 ŁAŹNIA WODNA'!$A$1:$L$18</definedName>
    <definedName name="_xlnm.Print_Area" localSheetId="27">'28 STOJAK DO KARDIOM.'!$A$1:$K$19</definedName>
    <definedName name="_xlnm.Print_Area" localSheetId="28">'29 SYS.OGRZ.PACJ.'!$A$1:$J$18</definedName>
  </definedNames>
  <calcPr fullCalcOnLoad="1"/>
</workbook>
</file>

<file path=xl/sharedStrings.xml><?xml version="1.0" encoding="utf-8"?>
<sst xmlns="http://schemas.openxmlformats.org/spreadsheetml/2006/main" count="801" uniqueCount="207">
  <si>
    <r>
      <t>Kozetki lekarskie:                                                                                                                                -</t>
    </r>
    <r>
      <rPr>
        <sz val="9"/>
        <rFont val="Arial"/>
        <family val="2"/>
      </rPr>
      <t xml:space="preserve"> metalowy szkielet lakierowany proszkowo                                                                                     - leże dwusegmentowe tapicerowane bezszwowo                                                                                                      - regulacja zagłówka 
- kozetka wyposażona w uchwyt do mocowania rolki prześcieradła jednorazowego użytku PARAMETRY TECHNICZNE:
Minimalne obciążenie:min. 140 kg
Długość:min.1850mm- max.1925mm       
Szerokość: min.500mm - max. 620mm        
Wysokość:  500mm - 650mm
Kąt odchylenia zagłówka, minimalny zakres:  -30º - 30º </t>
    </r>
    <r>
      <rPr>
        <sz val="9"/>
        <color indexed="57"/>
        <rFont val="Arial"/>
        <family val="2"/>
      </rPr>
      <t xml:space="preserve"> ,    </t>
    </r>
    <r>
      <rPr>
        <sz val="9"/>
        <rFont val="Arial"/>
        <family val="2"/>
      </rPr>
      <t xml:space="preserve">                                                                                  </t>
    </r>
  </si>
  <si>
    <r>
      <t>Waga medyczna ze wzrostomierzem</t>
    </r>
    <r>
      <rPr>
        <sz val="11"/>
        <rFont val="Arial"/>
        <family val="2"/>
      </rPr>
      <t xml:space="preserve">
- klasa dokładności  III
- posiadająca wpis do rejestru wyrobów medycznych
- wyposażona seryjnie w złącze umożliwiające podłączenie komputera jak również drukarki termicznej, 
- zasilane napięciem sieciowym lub akumulatorowym ( akumulatory w zestawie)
- zasilacz i wzrostomierz w zestawie
- obciążenie maksymalne: min.150 kg
- dokładność odczytu min. w zakresie minimum:20-50 g 
- średni czas pracy na akumulatorach: ok. 35 h 
- wyświetlacz: LED z podświetleniem 
- precyzyjny wzrostomierz z funkcją blokady położenia , pomiar do minimum 2m
- minimum 2 lata gwarancji
- w okresie gwarancji bezpłatne przeglądy, zgodnie z zaleceniem producenta
- waga fabrycznie nowa, rok produkcji 2014r.
- legalizowana (legalizacja ważna jest 3 lata licząc od 1 grudnia roku, w którym waga została wprowadzona na rynek)
- wyposażona seryjnie w złącze umożliwiające podłączenie komputera oraz drukarki termicznej
- stabilna platforma z powierzchnią przeciwpoślizgową
- gwarancja min. 24 miesiące, instrukcja w j. polskim
- bezpłatne przeglądy w okresie gwarancji - jeśli wymagane przez producenta
</t>
    </r>
  </si>
  <si>
    <r>
      <t xml:space="preserve">Waga medyczna niemowlęca
</t>
    </r>
    <r>
      <rPr>
        <sz val="11"/>
        <rFont val="Arial"/>
        <family val="2"/>
      </rPr>
      <t xml:space="preserve">- klasa dokładności  III
- posiadająca wpis do rejestru wyrobów medycznych
- wyposażona seryjnie w złącze umożliwiające podłączenie komputera jak również drukarki termicznej, 
- zasilane napięciem sieciowym lub akumulatorowym (akumulatory w zestawie)
 - obciążenie maksymalne: min.20 kg
- dokładność odczytu min. w zakresie minimum:5-10 g 
- średni czas pracy na akumulatorach( w zestawie): ok. 35 h 
- wyświetlacz: LED z podświetleniem 
- minimum 2 lata gwarancji
- w okresie gwarancji bezpłatne przeglądy, jeśli wymagane przez producenta
- waga fabrycznie nowa, rok produkcji 2014r.
- legalizowana (legalizacja ważna jest 3 lata licząc od 1 grudnia roku, w którym waga została wprowadzona na rynek)
- instrukcja w j.polskim, gwarancja min. 24 miesiące
</t>
    </r>
    <r>
      <rPr>
        <b/>
        <sz val="11"/>
        <rFont val="Arial"/>
        <family val="2"/>
      </rPr>
      <t xml:space="preserve">
</t>
    </r>
  </si>
  <si>
    <r>
      <t>Przenośna mata pomiarowa</t>
    </r>
    <r>
      <rPr>
        <sz val="11"/>
        <rFont val="Arial CE"/>
        <family val="0"/>
      </rPr>
      <t xml:space="preserve">
-przeznaczona do mierzenia dla niemowląt i małych dzieci
 - wykonana z przyjaznego skórze materiału 
-  łatwa do utrzymania w czystości - odporna na delikatne substancje dezynfekujące
Parametry :
- zakres pomiaru min. w zakresie: 10 - 99 cm
- podziałka minimum co: 5 mm
-waga :  0.5 kg – 0,6 kg
- wyposażona w zamocowany na stałe ogranicznik głowy i przesuwny ogranicznik stóp
- wymiary (szer. x wys. x gł.): ok. 1250-1260 x 90-140 x 280-300 mm 
- mająca możliwość montażu na ścianie
-gwarancja- minimum 24 m-ce
</t>
    </r>
  </si>
  <si>
    <t>CPV:</t>
  </si>
  <si>
    <t>33100000-1</t>
  </si>
  <si>
    <t>Urządzenia medyczne</t>
  </si>
  <si>
    <t>Lp.</t>
  </si>
  <si>
    <t>Nazwa asortymentu</t>
  </si>
  <si>
    <t>Jednostki miary</t>
  </si>
  <si>
    <t>kod katalogowy, producent, nazwa</t>
  </si>
  <si>
    <t>Ilość</t>
  </si>
  <si>
    <t>Cena netto</t>
  </si>
  <si>
    <t>Cena brutto</t>
  </si>
  <si>
    <t>Wartość netto</t>
  </si>
  <si>
    <t>Stawka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</si>
  <si>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</si>
  <si>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</si>
  <si>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</si>
  <si>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</si>
  <si>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</si>
  <si>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</si>
  <si>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</si>
  <si>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</si>
  <si>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</si>
  <si>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</si>
  <si>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</si>
  <si>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Szyna typu Browna </t>
    </r>
    <r>
      <rPr>
        <sz val="10"/>
        <rFont val="Arial"/>
        <family val="2"/>
      </rPr>
      <t xml:space="preserve">
Szyna przeznaczona jest do leczenia i rehabilitacji kończyn dolnych. Wykorzystywana w leczeniu obrzęków kończyn dolnych i zakrzepowym zapaleniu żył.
Szyna wykonana jest w całości z płaskownika stalowego pokrytego farbą proszkową
- długość szyny 860 mm
- szerokość szyny / szerokość podstawy 235/370 mm
- wysokość podstawy /wysokość z wyciągiem 200/800 mm
- ciężar szyny ok. 4 kg
- wyposażenie: 3 zestawy wyciągów z bloczkami
 - gwarancja min. 24 miesiące
MYCIE I DEZYNFEKCJA:
ogólnodostępne środki dezynfekcyjne, możliwość dezynfekcji w komorze dezynfekcyjnej
Wyrób posiadający wpis RWM oraz Deklarację Zgodności CE
</t>
    </r>
  </si>
  <si>
    <t>szt.</t>
  </si>
  <si>
    <t>RAZEM</t>
  </si>
  <si>
    <t>wartość podatku vat</t>
  </si>
  <si>
    <t>Gwarancja min.24 miesiący</t>
  </si>
  <si>
    <t>……………………………………</t>
  </si>
  <si>
    <t xml:space="preserve">         DATA I PODPIS OFERENTA</t>
  </si>
  <si>
    <t>CPV</t>
  </si>
  <si>
    <t>34911100-7</t>
  </si>
  <si>
    <t>Wózki</t>
  </si>
  <si>
    <t>Producent, nazwa handlowa, kod katalogowy</t>
  </si>
  <si>
    <t xml:space="preserve">Jm </t>
  </si>
  <si>
    <t>Stawka VAT %</t>
  </si>
  <si>
    <t>razem</t>
  </si>
  <si>
    <t>w tym podatku vat</t>
  </si>
  <si>
    <t>Gwarancja min.24 miesiące</t>
  </si>
  <si>
    <t>33196200-2 Sprzęt dla osób niepełnosprawnych</t>
  </si>
  <si>
    <t>33193100-0 Pojazdy inwalidzkie i wózki inwalidzkie</t>
  </si>
  <si>
    <r>
      <t>Wózek inwalidzki</t>
    </r>
    <r>
      <rPr>
        <sz val="10"/>
        <rFont val="Arial"/>
        <family val="2"/>
      </rPr>
      <t xml:space="preserve">
- rama: stalowa lub aluminiowa, składana (krzyżak)
- siedzisko: wykonane z tworzywa nadającego się do dezynfekcji ( możliwość wyboru kolorystyki siedziska)
- podłokietniki: uchylne
- koła tylne: pompowane lub pełne gumowe
- funkcja szybkiego demontażu kół (szybkozłączka)
- koła przednie: pełne
- podnóżki: uchylne, ściągane
- szerokość siedziska: minimum 45cm
- waga wózka max.: ok. 20kg
- maksymalne obciążenie: minimum 100 kg 
- gwarancja minimum 24 miesiące                                                 
</t>
    </r>
  </si>
  <si>
    <r>
      <t xml:space="preserve">Balkonik rehabilitacyjny
</t>
    </r>
    <r>
      <rPr>
        <sz val="10"/>
        <rFont val="Arial"/>
        <family val="2"/>
      </rPr>
      <t xml:space="preserve">Przeznaczony do pomocy w przemieszczaniu się osobom o ograniczonych zdolnościach ruchowych
Posiadający:
- 4 koła ( 2przód oraz 2 tył)
- koła tylne posiadające hamulce/blokadę
- możliwość łatwego składania i rozkładania
Specyfikacja:
- Waga: max. ok. 5 kg
- Maksymalny udźwig minimum 100 kg  
- Szerokość -przód: ok.40- 45 cm
- Długość (część dolna): 55-60 cm
- Szerokość pomiędzy uchwytami: ok. 41 cm
- Wysokość całkowita max.96cm
- Regulacja wysokości
</t>
    </r>
    <r>
      <rPr>
        <b/>
        <sz val="10"/>
        <rFont val="Arial"/>
        <family val="2"/>
      </rPr>
      <t xml:space="preserve">
</t>
    </r>
  </si>
  <si>
    <r>
      <t>Przenośniki taśmowo-rolkowe</t>
    </r>
    <r>
      <rPr>
        <sz val="11"/>
        <rFont val="Times New Roman"/>
        <family val="1"/>
      </rPr>
      <t xml:space="preserve"> umożliwiające przekładanie pacjentów (nośność min. do 130 kg) z łóżka lub odwrotnie, bez konieczności ich podnoszenia, wyposażone w rolki na łożyskach oraz w łatwo zmywalne i przeznaczone do dezynfekcji pokrowce  dł.80 cm ( +/- 5 cm)  x dł. 34 cm - 50cm, waga przenośnika: ok. 3 kg                                           </t>
    </r>
  </si>
  <si>
    <t>39113200-9 taborety</t>
  </si>
  <si>
    <t>J.m.</t>
  </si>
  <si>
    <t>Cena netto w PLN</t>
  </si>
  <si>
    <t>Cena brutto w PLN</t>
  </si>
  <si>
    <t>Wartość netto w PLN</t>
  </si>
  <si>
    <t>Wartość brutto w PLN</t>
  </si>
  <si>
    <t>w tym wartość podatku vat</t>
  </si>
  <si>
    <t>*gwarancja min. 24 miesiące, wybór kolorystyki - na podstawie dostarczonych niezwłocznie po podpisaniu umowy przez wykonawcę-  materiałów (palety kolorów, próbek materiałów itp. min. 10 kolorów,( w tym kolor pomarańczowy-tapicerka, kolor szary i biały- elementy konstrukcyjne), umożliwiających dokonanie przez Zamawiającego wyboru.</t>
  </si>
  <si>
    <t>l.p.</t>
  </si>
  <si>
    <t xml:space="preserve">  Iedn. miary</t>
  </si>
  <si>
    <t>ilość</t>
  </si>
  <si>
    <t>Cena Brutto</t>
  </si>
  <si>
    <t>Szt.</t>
  </si>
  <si>
    <t>w tym wartość vat</t>
  </si>
  <si>
    <t>*gwarancja min. 24 miesiące, wybór kolorystyki - na podstawie dostarczonych niezwłocznie po podpisaniu umowy przez wykonawcę-  materiałów umożliwiających dokonanie przez Zamawiającego wyboru.</t>
  </si>
  <si>
    <t>33192300-5</t>
  </si>
  <si>
    <t>meble medyczne, z wyjątkiem łóżek i stołów</t>
  </si>
  <si>
    <t>Cena brutto          w PLN</t>
  </si>
  <si>
    <t>Wartość netto            w PLN</t>
  </si>
  <si>
    <r>
      <t xml:space="preserve">FOTEL DO POBIERANIA KRWI
</t>
    </r>
    <r>
      <rPr>
        <sz val="11"/>
        <rFont val="Arial"/>
        <family val="2"/>
      </rPr>
      <t>* przeznaczony jest do przeprowadzenia zabiegu iniekcji na prawym lub lewym przedramieniu osoby poddawanej zabiegowi, 
* wyposażony w płynną regulację kąta pochylenia oparcia ( ok. 30°) oraz zagłówek,
* stabilna konstrukcja wykonana jest z kształtowników stalowych, pokrytych farbą proszkową (w kolorze białym lub szarym) do wyboru przez zamawiajacego; oparcie, siedzisko i podłokietnik wykonane są z płyty obitej pianką poliuretanową i obszyte materiałem skóropodobnym, łatwym w utrzymaniu czystości,
* nie rysująca powierzchni podstawa
Wyposażenie:
- dwa podłokietniki przestawne z regulacją wysokości,
- ściśle zintegrowane oparcie z podłokietnikami, które przez zmianę położenia umożliwia swobodne przeprowadzenie zabiegu,
- zagłówek, który służy do podparcia głowy 
wymiary:
całkowita: szer.-71cm- 80cm, wys.min.112cm-max. 130cm
szer. podstawy- 65cm - 71cm
dł. podstawy- 73cm (+/- 2cm)
dopuszczalne obciążenie- min. 120kg
waga- 15- 20 kg</t>
    </r>
  </si>
  <si>
    <t>33192000-2</t>
  </si>
  <si>
    <t>meble medyczne</t>
  </si>
  <si>
    <t>*wybór kolorystyki obicia kozetek,stolika dla niemowląt, ekranów parawanów- na podstawie dostarczonych niezwłocznie po podpisaniu umowy przez wykonawcę-  materiałów (palety kolorów, próbek materiałów itp.minimum.10 kolorów- elementy tapicerowane oraz kolor szary i biały-elementy konstrukcyjne ), umożliwiających dokonanie przez Zamawiającego wyboru.</t>
  </si>
  <si>
    <t>33190000-8 Różne urządzenia i produkty medyczne</t>
  </si>
  <si>
    <r>
      <t xml:space="preserve">APARAT DO MIERZENIA CISNIENIA PEDIATRYCZNY
 </t>
    </r>
    <r>
      <rPr>
        <sz val="12"/>
        <rFont val="Arial"/>
        <family val="2"/>
      </rPr>
      <t>z mankietami dla dzieci- mechaniczny, w komplecie 3 mankiety ( dla noworodków, niemowląt i dzieci).
- Zakres pomiaru 0-300 mmHg
- Dokładność pomiaru min. +/- 3 mmHg
- gwarancja min.24 miesiące</t>
    </r>
    <r>
      <rPr>
        <b/>
        <sz val="12"/>
        <rFont val="Arial"/>
        <family val="2"/>
      </rPr>
      <t xml:space="preserve">
</t>
    </r>
  </si>
  <si>
    <t>ILOŚĆ BEZPŁATNYCH PRZEGLĄGÓW :………………………………………….</t>
  </si>
  <si>
    <t>33192120-9 Łóżka szpitalne</t>
  </si>
  <si>
    <t>33192000-2 Meble medyczne</t>
  </si>
  <si>
    <t>VAT %</t>
  </si>
  <si>
    <t>33193100-0</t>
  </si>
  <si>
    <t>Pojazdy inwalidzkie i wózki inwalidzkie</t>
  </si>
  <si>
    <t xml:space="preserve">wybór kolorystyki - na podstawie dostarczonych niezwłocznie po podpisaniu umowy przez wykonawcę-  materiałów (palety kolorów, próbek materiałów itp. min. 10 -  w tym kolor biały i szary - stelaż oraz pomarańczowy-tapicerka ), umożliwiających dokonanie przez Zamawiającego wyboru. </t>
  </si>
  <si>
    <r>
      <t>38000000-5 Sprz</t>
    </r>
    <r>
      <rPr>
        <sz val="8.5"/>
        <rFont val="EUAlbertina+01"/>
        <family val="0"/>
      </rPr>
      <t>ę</t>
    </r>
    <r>
      <rPr>
        <sz val="8.5"/>
        <rFont val="EUAlbertina"/>
        <family val="0"/>
      </rPr>
      <t>t laboratoryjny, optyczny i precyzyjny (z wyj</t>
    </r>
    <r>
      <rPr>
        <sz val="8.5"/>
        <rFont val="EUAlbertina+01"/>
        <family val="0"/>
      </rPr>
      <t>ą</t>
    </r>
    <r>
      <rPr>
        <sz val="8.5"/>
        <rFont val="EUAlbertina"/>
        <family val="0"/>
      </rPr>
      <t>tkiem szklanego)</t>
    </r>
  </si>
  <si>
    <t>Cena brutto                           w PLN</t>
  </si>
  <si>
    <t>Wartość netto                          w PLN</t>
  </si>
  <si>
    <t>Stawka                  Vat %</t>
  </si>
  <si>
    <t xml:space="preserve">33192000-2 Meble medyczne </t>
  </si>
  <si>
    <t>* Termin realizacji 28 dni od podpisania umowy</t>
  </si>
  <si>
    <t>* Okres gwarancji min.12 miesięcy</t>
  </si>
  <si>
    <r>
      <t xml:space="preserve">Wózek z uchwytem do worków foliowych 100l- 120l - </t>
    </r>
    <r>
      <rPr>
        <sz val="11"/>
        <rFont val="Arial"/>
        <family val="2"/>
      </rPr>
      <t>pojedyńczy z pokrywą, podnoszoną nożnie, posiadający  zabezpieczenia przed przesuwaniem się worka z obręczy. Podstawa z 4-ma kółkami- min. dwa z blokadą. Oponki wykonane z materiału, który nie brudzi podłoża.Wózek (z pokrywą ) wykonany w całości ze stali kwasoodpornej gatunek OH18N9 lub równoważny.</t>
    </r>
    <r>
      <rPr>
        <b/>
        <sz val="11"/>
        <rFont val="Arial"/>
        <family val="2"/>
      </rPr>
      <t xml:space="preserve">
</t>
    </r>
  </si>
  <si>
    <t>CPV: 33190000-8 Różne urządzenia i produkty medyczne</t>
  </si>
  <si>
    <t>*gwarancja min. 24 miesiące, wybór kolorystyki - na podstawie dostarczonych niezwłocznie po podpisaniu umowy przez wykonawcę-  materiałów (palety kolorów, próbek materiałów, umożliwiających dokonanie przez Zamawiającego wyboru).</t>
  </si>
  <si>
    <r>
      <t>Taboret Szpitalny</t>
    </r>
    <r>
      <rPr>
        <sz val="10"/>
        <rFont val="Arial"/>
        <family val="2"/>
      </rPr>
      <t xml:space="preserve">
- metalowy, malowany proszkowo lub chromowany
- mozliwość mycia i dezynfekcji                             </t>
    </r>
    <r>
      <rPr>
        <sz val="10"/>
        <rFont val="Arial"/>
        <family val="2"/>
      </rPr>
      <t xml:space="preserve">- nietapicerowane </t>
    </r>
    <r>
      <rPr>
        <sz val="10"/>
        <rFont val="Arial"/>
        <family val="2"/>
      </rPr>
      <t xml:space="preserve"> siedzisko                               - wyposażony w stopki- nie rysujące powierzchni 
-wysokość – min. 42cm- max. 43cm
-wymiary siedziska ok.: 32cm x 28,5cm (+/-1cm)
</t>
    </r>
  </si>
  <si>
    <r>
      <t>TABORET MEDYCZNY</t>
    </r>
    <r>
      <rPr>
        <sz val="10"/>
        <rFont val="Arial"/>
        <family val="2"/>
      </rPr>
      <t xml:space="preserve">
- tapicerowane siedzisko pokryte łatwo zmywalną tkaniną
- chromowana konstrukcja i oparcie na nogi
- pneumatyczna regulacja wysokości siedziska
Wymiary:
min. wysokość:  65cm- max. wysokość, 90 cm
Średnica siedziska, ok. 39cm 
Grubość siedziska, ok.10cm
Średnica podstawy, ok. 64cm
</t>
    </r>
    <r>
      <rPr>
        <b/>
        <sz val="10"/>
        <rFont val="Arial"/>
        <family val="2"/>
      </rPr>
      <t xml:space="preserve">
</t>
    </r>
  </si>
  <si>
    <t>*gwarancja min. 24 miesiące, wybór kolorystyki obicia- na podstawie dostarczonych niezwłocznie po podpisaniu umowy przez wykonawcę-  materiałów (palety kolorów, próbek materiałów itp.), umożliwiających dokonanie przez Zamawiającego wyboru, w tym kolory: stelarze/ podstawy: chromowany lub kolor biały i szary, min.10 kolorów- tabicerka, w tym kolor: turkus</t>
  </si>
  <si>
    <r>
      <t>ASYSTOR 3-SZUFLADOWY</t>
    </r>
    <r>
      <rPr>
        <sz val="10"/>
        <rFont val="Arial"/>
        <family val="2"/>
      </rPr>
      <t xml:space="preserve">
-  podstawa chromowana lub do wyboru przez zamawiającego: szara lub biała- na kółkach (minimum 2 z blokadą) w kształcie literu U lub pięcioramienna
-  wysokość asystora regulowana sprężyną gazową. 
- wykończenie obrzeży specjalnym tworzywem zapewniającym dużą trwałość oraz solidność. 
- szuflady z chromowanymi szufladami
WYMIARY:
-waga ok. 30kg
• GŁĘBOKOŚĆ: 420 mm - 450 mm
• SZEROKOŚĆ: 450mm - 505 mm
- MEDULACJA WYSOKOŚĆI MIN. W PRZEDZIALE od 800- do 900 mm
- możliwość dostosowania kolorystyki do fotela z poz.1
                                                 </t>
    </r>
    <r>
      <rPr>
        <b/>
        <sz val="10"/>
        <rFont val="Arial"/>
        <family val="2"/>
      </rPr>
      <t xml:space="preserve">
</t>
    </r>
  </si>
  <si>
    <r>
      <t xml:space="preserve">TERMOMETR BEZDOTYKOWY MEDYCZNY
</t>
    </r>
    <r>
      <rPr>
        <sz val="12"/>
        <rFont val="Arial"/>
        <family val="2"/>
      </rPr>
      <t xml:space="preserve">-  na podczerwień
- do pomiaru temperatury ciała pacjentów oraz powierzchni ( np. pokarmu itp.)
- dokonujący pomiaru za pomocą jednego przycisku
- do pomiaru temperatury w odległości min. 5 cm od skroni pacjenta
- zasilanie bateryjne ( baterie na wyposażeniu)
- posiadający pamięć minimum ostatnich 30 pomiarów
- podświetlany monitor  LCD
- dokonujący pomiaru temperatury w stopniach Celsjusza lub Fahrenheita.
- posiadający funkcje automatycznego wyłączanie (oszczędzanie baterii)
- przeznaczony jest do zastosowań szpitalnych
Specyfikacja:
- waga max.: 360 g
- minimalny zasięg pomiaru: 
* ciała pacjenta: od 32 st.C - do 42 st.C (dokładność min. :  +/-0.3 st.C )
*  temperatury powierzchni : 0 st.C - 60 st.C - produkt wpisany do rejestru wyrobów medycznychnowy                                                                                                                        -  nie powystawowy, rok produkcji 2014r.
 - minimum 2 lata gwarancji
 - instrukcja w języku polskim
</t>
    </r>
  </si>
  <si>
    <t>PAKIET NR  16 - SZYNY REHABILITACYJNE</t>
  </si>
  <si>
    <t>PAKIET Nr 17 Wózek do brudnej bielizny</t>
  </si>
  <si>
    <r>
      <t>SZYNA RECHABILITACYJNO-WYCIĄGOWA DO LECZENIA RUCHEN BIERNYM</t>
    </r>
    <r>
      <rPr>
        <sz val="10"/>
        <rFont val="Arial"/>
        <family val="2"/>
      </rPr>
      <t xml:space="preserve">  (typu Tylmana-Grucy)                                                                                Zestawienie parametrów wymaganych załącznik 3.16.a</t>
    </r>
  </si>
  <si>
    <r>
      <t>SZYNA RECHABILITACYJNO-WYCIĄGOWA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DO LECZENIA CZYNNOŚCIOWEGO </t>
    </r>
    <r>
      <rPr>
        <sz val="10"/>
        <rFont val="Arial"/>
        <family val="2"/>
      </rPr>
      <t>(typu Tylmana-Grucy)                                                                                                                                                                                                       Zestawienie parametrów wymaganych załącznik 3.16.b</t>
    </r>
  </si>
  <si>
    <t>załącznik 3.17 do SIWZ</t>
  </si>
  <si>
    <t>Załącznik 3.16 do SIWZ</t>
  </si>
  <si>
    <t>PAKIET Nr 18 - Wózki inwalidzkie, balkonik, przenośnik rolkowy</t>
  </si>
  <si>
    <t>załącznik 3.18 do SIWZ</t>
  </si>
  <si>
    <t>PAKIET NR 19- TABORETY SZPITALNE</t>
  </si>
  <si>
    <t>załącznik 3.19 do SIWZ</t>
  </si>
  <si>
    <t>PAKIET NR 20- Wózki medyczne</t>
  </si>
  <si>
    <t>załącznik 3.20 do SIWZ</t>
  </si>
  <si>
    <r>
      <t xml:space="preserve">WÓZEK MEDYCZNY Z NADSTAWKĄ                       ( typu anestezjologocznego) </t>
    </r>
    <r>
      <rPr>
        <sz val="11"/>
        <rFont val="Times New Roman"/>
        <family val="1"/>
      </rPr>
      <t xml:space="preserve">                                                       Zestawienie parametrów wymaganych załącznik 3.20a</t>
    </r>
  </si>
  <si>
    <r>
      <t>WÓZEK MEDYCZNY</t>
    </r>
    <r>
      <rPr>
        <sz val="11"/>
        <rFont val="Times New Roman"/>
        <family val="1"/>
      </rPr>
      <t xml:space="preserve">                                                                      Zestawienie parametrów wymaganych załącznik 3.20b</t>
    </r>
  </si>
  <si>
    <t>PAKIET NR   21- FOTELE DO POBIERANIA KRWI  I ASYSTOR</t>
  </si>
  <si>
    <t>załącznik 3.21 do SIWZ</t>
  </si>
  <si>
    <t>PAKIET NR 22- Parawany medyczne i kozetka lekarska</t>
  </si>
  <si>
    <r>
      <t xml:space="preserve">Otoskop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Szczególowy opis parametrów wymaganych zał.3.23b</t>
    </r>
  </si>
  <si>
    <r>
      <t xml:space="preserve">  APARAT DO MIERZENIA CIŚNIENIA 
- ELEKTRONICZNY NA STATYWIE, JEZDNY 
</t>
    </r>
    <r>
      <rPr>
        <sz val="12"/>
        <rFont val="Arial"/>
        <family val="2"/>
      </rPr>
      <t xml:space="preserve">Zestawienie parametrów wymaganych zał.3.23a </t>
    </r>
    <r>
      <rPr>
        <b/>
        <sz val="12"/>
        <rFont val="Arial"/>
        <family val="2"/>
      </rPr>
      <t xml:space="preserve">
                             </t>
    </r>
  </si>
  <si>
    <t>PAKIET NR 23 - CIŚNIENIOMIERZE, TERMOMETR MEDYCZNY, OTOSKOP</t>
  </si>
  <si>
    <t>załącznik 3.23 do SIWZ</t>
  </si>
  <si>
    <t>PAKIET NR 24-  WAGI MEDYCZNE I MATA POMIAROWA</t>
  </si>
  <si>
    <t>załącznik 3.24 do SIWZ</t>
  </si>
  <si>
    <r>
      <t xml:space="preserve">ŁÓŻKO SZPITALNE ELEKTRYCZNE WIELOFUNKCYJNE                                                     </t>
    </r>
    <r>
      <rPr>
        <sz val="10"/>
        <rFont val="Arial"/>
        <family val="2"/>
      </rPr>
      <t xml:space="preserve">                           Zestawienie parametrów wymaganych załącznik 3.25a</t>
    </r>
  </si>
  <si>
    <t>PAKIET NR 25- ŁÓŻKA SZPITALNE, SZAFKI PRZYŁÓŻKOWE Z BLATEM*</t>
  </si>
  <si>
    <t>załącznik 3.25 do SIWZ</t>
  </si>
  <si>
    <r>
      <t>ŁÓŻKO SZPITALNE ELEKTRYCZNE WIELOFUNKCYJNE Z WYSIĘGNIKIEM Z UCHWYTEM DO RĘKI</t>
    </r>
    <r>
      <rPr>
        <sz val="10"/>
        <rFont val="Arial"/>
        <family val="2"/>
      </rPr>
      <t xml:space="preserve">                                                                         Zestawienie parametrów wymaganych załącznik 3.25a</t>
    </r>
  </si>
  <si>
    <r>
      <t xml:space="preserve">ŁÓŻKO SZPITALNE WIELOFUNKCYJNE Z PODWÓJNĄ RAMĄ WYCIĄGOWĄ                                                                              </t>
    </r>
    <r>
      <rPr>
        <sz val="10"/>
        <rFont val="Arial"/>
        <family val="2"/>
      </rPr>
      <t xml:space="preserve">                           Zestawienie parametrów wymaganych załącznik 3.25a</t>
    </r>
  </si>
  <si>
    <r>
      <t xml:space="preserve">ŁÓŻECZKO DZIECIĘCE                                                          </t>
    </r>
    <r>
      <rPr>
        <sz val="10"/>
        <rFont val="Arial"/>
        <family val="2"/>
      </rPr>
      <t>Zestawienie parametrów wymaganych załącznik 3.25b</t>
    </r>
  </si>
  <si>
    <r>
      <t xml:space="preserve">ŁÓŻECZKO DZIECIĘCE Z RAMĄ WYCIĄGOWĄ                                                      </t>
    </r>
    <r>
      <rPr>
        <sz val="10"/>
        <rFont val="Arial"/>
        <family val="2"/>
      </rPr>
      <t>Zestawienie parametrów wymaganych załącznik 3.25b</t>
    </r>
  </si>
  <si>
    <r>
      <t xml:space="preserve">SZAFKA PRZYŁÓŻKOWA Z BLATEM BOCZNYM </t>
    </r>
    <r>
      <rPr>
        <sz val="10"/>
        <rFont val="Arial"/>
        <family val="2"/>
      </rPr>
      <t>Zestawienie parametrów wymaganych załącznik 3.25c</t>
    </r>
  </si>
  <si>
    <r>
      <t xml:space="preserve">WÓZEK DO PRZEWOŻENIA CHORYCH W POZYCJI LEŻĄCEJ                                                </t>
    </r>
    <r>
      <rPr>
        <sz val="10"/>
        <rFont val="Arial"/>
        <family val="2"/>
      </rPr>
      <t xml:space="preserve">                           Zestawienie parametrów wymaganych załącznik 3.26a</t>
    </r>
  </si>
  <si>
    <t>załącznik 3.26 do SIWZ</t>
  </si>
  <si>
    <t>PAKIET NR 26- Wózek do przewożenia chorych w pozycji leżącej</t>
  </si>
  <si>
    <t>PAKIET NR 27 ŁAŹNIA WODNA</t>
  </si>
  <si>
    <r>
      <t xml:space="preserve">Łaźna wodna </t>
    </r>
    <r>
      <rPr>
        <sz val="14"/>
        <rFont val="Arial"/>
        <family val="2"/>
      </rPr>
      <t xml:space="preserve">
gwarancja minimum 24 miesiące
urządzenie nowe, niepowystawowe, rok produkcji 2014
Certyfikat: deklaracja CE.                                                                     Zestawienie parametrów wymaganych załącznik 3.27a</t>
    </r>
    <r>
      <rPr>
        <b/>
        <sz val="14"/>
        <rFont val="Arial"/>
        <family val="2"/>
      </rPr>
      <t xml:space="preserve">
</t>
    </r>
  </si>
  <si>
    <t>załącznik 3.27 do SIWZ</t>
  </si>
  <si>
    <t>PAKIET Nr 28  - Stojak jezdny do kardiomonitora FX 2000P</t>
  </si>
  <si>
    <t>Załącznik 3.28   do SIWZ</t>
  </si>
  <si>
    <t>PAKIET NR 29-  SYSTEM OGRZEWANIA PACJENTA W TECHNOLOGII PRZEWODNICTWA CIEPLNEGO IT</t>
  </si>
  <si>
    <t>załącznik 3.29 do SIWZ</t>
  </si>
  <si>
    <r>
      <t xml:space="preserve">SYSTEM OGRZEWANIA PACJENTA W TECHNOLOGII PRZEWODNICTWA CIEPLNEGO IT                                          </t>
    </r>
    <r>
      <rPr>
        <sz val="10"/>
        <rFont val="Arial"/>
        <family val="2"/>
      </rPr>
      <t xml:space="preserve">                           Zestawienie parametrów wymaganych załącznik 3.29a</t>
    </r>
  </si>
  <si>
    <t xml:space="preserve">* PRZEGLĄDY SERWISOWE W OKRESIE GWARANCJI OBJĘTE PRZEDMIOTEM ZAMÓWIENIA, JEŚLI SĄ WYMAGANE PRZEZ PRODUCENTA                      </t>
  </si>
  <si>
    <t>ILOŚĆ WYMAGANYCH PRZEGLĄGÓW :………………………………………….</t>
  </si>
  <si>
    <t>załączniki nr 3.2 do SIWZ</t>
  </si>
  <si>
    <t>załączniki nr 3.1 do SIWZ</t>
  </si>
  <si>
    <t>załączniki nr 3.10 do SIWZ</t>
  </si>
  <si>
    <t xml:space="preserve">Pakiet nr 2 Płuczka – Dezynfektor </t>
  </si>
  <si>
    <t xml:space="preserve">Pakiet nr 3 Pompy objętościowe </t>
  </si>
  <si>
    <t>załączniki nr 3.3 do SIWZ</t>
  </si>
  <si>
    <t>załączniki nr 3.5 do SIWZ</t>
  </si>
  <si>
    <t>Pakiet nr 4 Laryngoskop światłowodowy</t>
  </si>
  <si>
    <t>załączniki nr 3.4 do SIWZ</t>
  </si>
  <si>
    <t>załączniki nr 3.6 do SIWZ</t>
  </si>
  <si>
    <t xml:space="preserve">Pakiet nr 5 Ssak elektryczny </t>
  </si>
  <si>
    <t>Pakiet nr 7 Stół operacyjny</t>
  </si>
  <si>
    <t>załączniki nr 3.7 do SIWZ</t>
  </si>
  <si>
    <t>Pakiet nr 6 Kardiomonitory</t>
  </si>
  <si>
    <t>Pakiet nr 8 Stół zabiegowy</t>
  </si>
  <si>
    <t>załączniki nr 3.8 do SIWZ</t>
  </si>
  <si>
    <t>Pakiet nr 9 Pompy infuzyjne jednostrzykawkowe</t>
  </si>
  <si>
    <t>załączniki nr 3.9 do SIWZ</t>
  </si>
  <si>
    <t>załączniki nr 3.11 do SIWZ</t>
  </si>
  <si>
    <t>załączniki nr 3.12 do SIWZ</t>
  </si>
  <si>
    <t>załączniki nr 3.13 do SIWZ</t>
  </si>
  <si>
    <t>Pakiet nr 14 Pulsoksymetr</t>
  </si>
  <si>
    <t>załączniki nr 3.14 do SIWZ</t>
  </si>
  <si>
    <t>załączniki nr 3.15 do SIWZ</t>
  </si>
  <si>
    <t>Pakiet nr 10 Ultrasonograf przyłóżkowy</t>
  </si>
  <si>
    <t>Pakiet nr 11 Ultrasonograf stacjonarny</t>
  </si>
  <si>
    <t>PAKIET NR 30-  Okienko podawcze</t>
  </si>
  <si>
    <t>załącznik 3.30 do SIWZ</t>
  </si>
  <si>
    <t xml:space="preserve">Pakiet nr  1 Pojedyńcza sufitowa lampa operacyjna LED </t>
  </si>
  <si>
    <t>Pakiet nr 12 Wiertarka ortopedyczna z funkcją oscylacji</t>
  </si>
  <si>
    <t>33192000-2 meble medyczne</t>
  </si>
  <si>
    <t>PAKIET NR 31- Defibrylator</t>
  </si>
  <si>
    <t>załącznik 3.31 do SIWZ</t>
  </si>
  <si>
    <r>
      <t xml:space="preserve">Stojak jezdny do kardiomonitora FX 2000P prod. Emtel </t>
    </r>
    <r>
      <rPr>
        <sz val="10.5"/>
        <rFont val="Arial"/>
        <family val="2"/>
      </rPr>
      <t xml:space="preserve">
- specyfikacja parametrów wymaganych załącznik 3.28a
                                      </t>
    </r>
  </si>
  <si>
    <r>
      <t xml:space="preserve">Okienko podawcze </t>
    </r>
    <r>
      <rPr>
        <sz val="10"/>
        <rFont val="Arial"/>
        <family val="2"/>
      </rPr>
      <t>opis- załącznik 3.30a</t>
    </r>
  </si>
  <si>
    <r>
      <t>Defibrylator</t>
    </r>
    <r>
      <rPr>
        <sz val="10"/>
        <rFont val="Arial"/>
        <family val="2"/>
      </rPr>
      <t xml:space="preserve"> opis- załącznik 3.31a</t>
    </r>
  </si>
  <si>
    <r>
      <t xml:space="preserve">Pojedyncza sufitowa lampa operacyjna led </t>
    </r>
    <r>
      <rPr>
        <sz val="12"/>
        <rFont val="Times New Roman"/>
        <family val="1"/>
      </rPr>
      <t>opis- zał. 3.1a</t>
    </r>
  </si>
  <si>
    <r>
      <t xml:space="preserve">Płuczka – Dezynfektor </t>
    </r>
    <r>
      <rPr>
        <sz val="12"/>
        <rFont val="Arial"/>
        <family val="2"/>
      </rPr>
      <t xml:space="preserve">  opis - zał. 3.2a</t>
    </r>
  </si>
  <si>
    <r>
      <t xml:space="preserve">Pompy objętościowe </t>
    </r>
    <r>
      <rPr>
        <sz val="12"/>
        <rFont val="Arial"/>
        <family val="2"/>
      </rPr>
      <t xml:space="preserve"> opis - zał. 3.3a</t>
    </r>
  </si>
  <si>
    <r>
      <t>Laryngoskop światłowodowy</t>
    </r>
    <r>
      <rPr>
        <sz val="12"/>
        <rFont val="Arial"/>
        <family val="2"/>
      </rPr>
      <t xml:space="preserve"> opis - zał. 3.4a</t>
    </r>
  </si>
  <si>
    <r>
      <t xml:space="preserve">Ssak elektryczny  </t>
    </r>
    <r>
      <rPr>
        <sz val="12"/>
        <rFont val="Arial"/>
        <family val="2"/>
      </rPr>
      <t>opis - zał. 3.5a</t>
    </r>
  </si>
  <si>
    <r>
      <t>Kardiomonitory</t>
    </r>
    <r>
      <rPr>
        <sz val="12"/>
        <rFont val="Arial"/>
        <family val="2"/>
      </rPr>
      <t xml:space="preserve"> opis - zał. 3.6a</t>
    </r>
  </si>
  <si>
    <r>
      <t xml:space="preserve">Stół operacyjny </t>
    </r>
    <r>
      <rPr>
        <sz val="12"/>
        <rFont val="Arial"/>
        <family val="2"/>
      </rPr>
      <t>opis - zał. 3.7a</t>
    </r>
  </si>
  <si>
    <r>
      <t xml:space="preserve">Stół zabiegowy </t>
    </r>
    <r>
      <rPr>
        <sz val="12"/>
        <rFont val="Arial"/>
        <family val="2"/>
      </rPr>
      <t>opis - zał. 3.8a</t>
    </r>
  </si>
  <si>
    <r>
      <t>Pompy infuzyjne jednostrzykawkowe</t>
    </r>
    <r>
      <rPr>
        <sz val="12"/>
        <rFont val="Arial"/>
        <family val="2"/>
      </rPr>
      <t>-opis zał. 3.9a</t>
    </r>
  </si>
  <si>
    <r>
      <t>Ultrasonograf przyłóżkowy</t>
    </r>
    <r>
      <rPr>
        <sz val="12"/>
        <rFont val="Arial"/>
        <family val="2"/>
      </rPr>
      <t>-opis zał. 3.10a</t>
    </r>
  </si>
  <si>
    <r>
      <t>Ultrasonograf stacjonarny</t>
    </r>
    <r>
      <rPr>
        <sz val="12"/>
        <rFont val="Arial"/>
        <family val="2"/>
      </rPr>
      <t>-opis zał. 3.11a</t>
    </r>
  </si>
  <si>
    <r>
      <t>Pulsoksymetr</t>
    </r>
    <r>
      <rPr>
        <sz val="12"/>
        <rFont val="Arial"/>
        <family val="2"/>
      </rPr>
      <t>-opis zał. 3.14a</t>
    </r>
  </si>
  <si>
    <r>
      <t>Respirator wysokiej klasy dla dzieci i dorosłych</t>
    </r>
    <r>
      <rPr>
        <sz val="12"/>
        <rFont val="Arial"/>
        <family val="2"/>
      </rPr>
      <t xml:space="preserve"> - opis zał. 3.15a</t>
    </r>
  </si>
  <si>
    <t>Pakiet 13 Monitor funkcji życiowych</t>
  </si>
  <si>
    <t>Monitor funkcji życiowych-opis zał. 3.13a</t>
  </si>
  <si>
    <t xml:space="preserve">Pakiet nr 15 Respirator </t>
  </si>
  <si>
    <t>Przedmiot zamówienia obejmuje przeszkolenie</t>
  </si>
  <si>
    <t>Przedmiot zamówienia obejmuje przeszkolenie.</t>
  </si>
  <si>
    <t xml:space="preserve"> PRZEGLĄDY SERWISOWE W OKRESIE GWARANCJI OBJĘTE PRZEDMIOTEM ZAMÓWIENIA, JEŚLI WYMAGANE PRZEZ PRODUCENTA                      </t>
  </si>
  <si>
    <t>MONTAŻ I PRZESZKOLENIE PERSONELU OBJĘTE PRZEDMIOTEM ZAMÓWIENIA</t>
  </si>
  <si>
    <t>PRZESZKOLENIE PERSONELU OBJĘTE PRZEDMIOTEM ZAMÓWIENIA</t>
  </si>
  <si>
    <t>Przedmiot zamówienia obejmuje przeszkolenie (dot.poz.1)</t>
  </si>
  <si>
    <r>
      <t xml:space="preserve">Wiertarka ortopedyczna z funkcją oscylacji </t>
    </r>
    <r>
      <rPr>
        <sz val="12"/>
        <rFont val="Arial"/>
        <family val="2"/>
      </rPr>
      <t>opis - zał. 3.12a</t>
    </r>
  </si>
  <si>
    <t xml:space="preserve"> </t>
  </si>
  <si>
    <r>
      <t>*</t>
    </r>
    <r>
      <rPr>
        <sz val="10"/>
        <rFont val="Times New Roman"/>
        <family val="1"/>
      </rPr>
      <t xml:space="preserve">wybór kolorystyki - na podstawie dostarczonych niezwłocznie po podpisaniu umowy przez wykonawcę-  materiałów (palety kolorów, próbek materiałów itp.-  w tym kolor:  biały i szary ( elementy konstrukcyjne) i pomarańczowy( tapicerka)), umożliwiających dokonanie przez Zamawiającego wyboru. Łóżka i szafki kolorystycznie dopasowane do siebie wzajemnie, min.10 kolorów. </t>
    </r>
  </si>
  <si>
    <r>
      <t xml:space="preserve">Parawan teleskopowy
</t>
    </r>
    <r>
      <rPr>
        <sz val="9"/>
        <rFont val="Arial"/>
        <family val="2"/>
      </rPr>
      <t xml:space="preserve">Dane techniczne:
• wysokość minimum - 170cm,
• szerokość podstawy ok. – 50 cm,
• (regulacja w zakresie min.) dł.: 85cm-210cm 
• wysokość ekranu 150cm, dł. 85-210cm
- zmywalny ekran ( mozliwość dezynfekcji)
- stabilna konstrukcja wykonana jest ze stali 
- mobilny- na kółkach (min.1 z hamulcem) </t>
    </r>
  </si>
  <si>
    <r>
      <t>Stojak na kroplówki</t>
    </r>
    <r>
      <rPr>
        <sz val="9"/>
        <rFont val="Arial"/>
        <family val="2"/>
      </rPr>
      <t xml:space="preserve">
- 5-cioramienna podstawa- metalowa, lakierowana proszkowo 
- stojak mobilny- 5 kółek ( min. 2 z hamulcem/blokadą)
- możliwość regulacji wysokości w zakresie min. 135-190cm
- szerokość podstawy- ok. 56cm 
 - minimum dwa haczyki
</t>
    </r>
  </si>
  <si>
    <r>
      <t xml:space="preserve">Parawany medyczne </t>
    </r>
    <r>
      <rPr>
        <sz val="9"/>
        <rFont val="Arial"/>
        <family val="2"/>
      </rPr>
      <t xml:space="preserve">jednoczęściowe  - metalowe, malowane proszkowo 
- wypełnienie- ekran zmywalny
- stabilna konstrukcja: jezdne,  podstawa wyposażona w kółka nie rysujące powierzchni:  minimum dwa kółka  i jedną stopkę lub minimum 3 kółka nie rysujace powierzchni z czego min.2 z blokadą / hamulcem                                                                                                                                                            Wymiary: wysokość 166 cm- 200 cm, szerokość 96cm -120 cm, </t>
    </r>
  </si>
  <si>
    <r>
      <t xml:space="preserve">Parawany medyczne </t>
    </r>
    <r>
      <rPr>
        <sz val="9"/>
        <rFont val="Arial"/>
        <family val="2"/>
      </rPr>
      <t xml:space="preserve">jednoczęściowe  - metalowe, malowane proszkowo 
- wypełnienie- ekran zmywalny ( kolor do wyboru przez zamawiającego w tym turkus)
- stabilna konstrukcja: jezdne,  podstawa wyposażona w kółka nie rysujące powierzchni: minimum dwa kółka  i jedną stopkę  lub minimum 3 kółka nie rysujace powierzchni z czego min.2 z blokadą / hamulcem                                                                                                                                                            Wymiary: wysokość 166 cm- 200 cm, szerokość 96cm -120 cm, </t>
    </r>
  </si>
  <si>
    <t>załącznik 3.22 do SIWZ zmiana odp.2</t>
  </si>
  <si>
    <r>
      <t>Stolik zabiegowy</t>
    </r>
    <r>
      <rPr>
        <sz val="9"/>
        <rFont val="Arial"/>
        <family val="2"/>
      </rPr>
      <t xml:space="preserve">
- metalowy szkielet chromowany, </t>
    </r>
    <r>
      <rPr>
        <i/>
        <sz val="9"/>
        <rFont val="Arial"/>
        <family val="2"/>
      </rPr>
      <t>lub ze stali kwasoodpornej gat. 0H18N9 - zmiana odp.2)</t>
    </r>
    <r>
      <rPr>
        <sz val="9"/>
        <rFont val="Arial"/>
        <family val="2"/>
      </rPr>
      <t xml:space="preserve">
- dwa nierdzewne blaty,
- dwie uchylne miski tworzywowe, 
- cztery antystatyczne kółka jezdne, w tym dwa z blokadą
- wymiary: (wys./dł./szer.) 83,5cm x72 cm x 42,5 cm (+/- 2,5 cm) </t>
    </r>
    <r>
      <rPr>
        <i/>
        <sz val="9"/>
        <rFont val="Arial"/>
        <family val="2"/>
      </rPr>
      <t>lub 88,0 cm x75,0 cm x43,0 cm (wys./dł./szer.)- zmiana odp.2</t>
    </r>
  </si>
  <si>
    <r>
      <t>Stolik ułatwiający pielęgnację i badanie niemowląt
-</t>
    </r>
    <r>
      <rPr>
        <sz val="9"/>
        <rFont val="Arial"/>
        <family val="2"/>
      </rPr>
      <t xml:space="preserve"> stelaż metalowy ( cztery nogi), malowany proszkowo na kolor szary 
-  tapicerowany blat stołu wykończony z trzech stron miękkim tapicerowanym oparciem. 
- posiadający możliwość wypoziomowania
-  szerokość 86-90 cm x  głębokość 62- 65 cm x wysokość  72-78 cm </t>
    </r>
    <r>
      <rPr>
        <i/>
        <sz val="9"/>
        <rFont val="Arial"/>
        <family val="2"/>
      </rPr>
      <t>lub 90 cm x70 cm x87 cm (szer.x gł.x wys.)- zmiana odp.2</t>
    </r>
    <r>
      <rPr>
        <sz val="9"/>
        <rFont val="Arial"/>
        <family val="2"/>
      </rPr>
      <t xml:space="preserve">
- waga  ok. 19 kg
- dopuszczalne obciążenie : minimum 100 kg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</si>
</sst>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0\ &quot;zł&quot;_-;\-* #,##0.0000\ &quot;zł&quot;_-;_-* &quot;-&quot;????\ &quot;zł&quot;_-;_-@_-"/>
  </numFmts>
  <fonts count="54">
    <font>
      <sz val="10"/>
      <name val="Arial CE"/>
      <family val="0"/>
    </font>
    <font>
      <i/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sz val="8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7"/>
      <name val="Arial CE"/>
      <family val="0"/>
    </font>
    <font>
      <b/>
      <sz val="11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b/>
      <sz val="6"/>
      <name val="Arial"/>
      <family val="2"/>
    </font>
    <font>
      <b/>
      <sz val="6"/>
      <name val="Arial Narrow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5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8.5"/>
      <name val="EUAlbertina"/>
      <family val="0"/>
    </font>
    <font>
      <sz val="8.5"/>
      <name val="EUAlbertina+01"/>
      <family val="0"/>
    </font>
    <font>
      <sz val="6"/>
      <name val="Arial CE"/>
      <family val="0"/>
    </font>
    <font>
      <sz val="6"/>
      <name val="Times New Roman"/>
      <family val="1"/>
    </font>
    <font>
      <sz val="10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i/>
      <u val="single"/>
      <sz val="12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.5"/>
      <name val="Arial"/>
      <family val="2"/>
    </font>
    <font>
      <sz val="11"/>
      <color indexed="10"/>
      <name val="Times New Roman"/>
      <family val="1"/>
    </font>
    <font>
      <sz val="9"/>
      <color indexed="5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18">
      <alignment/>
      <protection/>
    </xf>
    <xf numFmtId="0" fontId="1" fillId="0" borderId="0" xfId="18" applyFont="1">
      <alignment/>
      <protection/>
    </xf>
    <xf numFmtId="0" fontId="2" fillId="0" borderId="0" xfId="18" applyFont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0" fillId="0" borderId="0" xfId="18" applyAlignment="1">
      <alignment vertical="center"/>
      <protection/>
    </xf>
    <xf numFmtId="9" fontId="2" fillId="0" borderId="0" xfId="18" applyNumberFormat="1" applyFont="1" applyAlignment="1">
      <alignment vertical="center"/>
      <protection/>
    </xf>
    <xf numFmtId="0" fontId="4" fillId="0" borderId="1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wrapText="1"/>
      <protection/>
    </xf>
    <xf numFmtId="0" fontId="6" fillId="0" borderId="0" xfId="18" applyFont="1" applyFill="1" applyBorder="1" applyAlignment="1">
      <alignment horizontal="center" vertical="center" wrapText="1"/>
      <protection/>
    </xf>
    <xf numFmtId="1" fontId="7" fillId="0" borderId="1" xfId="18" applyNumberFormat="1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/>
      <protection/>
    </xf>
    <xf numFmtId="0" fontId="8" fillId="0" borderId="1" xfId="18" applyFont="1" applyBorder="1" applyAlignment="1">
      <alignment horizontal="left" vertical="top" wrapText="1"/>
      <protection/>
    </xf>
    <xf numFmtId="4" fontId="2" fillId="0" borderId="1" xfId="18" applyNumberFormat="1" applyFont="1" applyBorder="1" applyAlignment="1">
      <alignment horizontal="center" vertical="center"/>
      <protection/>
    </xf>
    <xf numFmtId="9" fontId="0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left" vertical="center" wrapText="1"/>
      <protection/>
    </xf>
    <xf numFmtId="164" fontId="3" fillId="0" borderId="1" xfId="18" applyNumberFormat="1" applyFont="1" applyBorder="1" applyAlignment="1">
      <alignment horizontal="right" vertical="center"/>
      <protection/>
    </xf>
    <xf numFmtId="164" fontId="2" fillId="0" borderId="1" xfId="18" applyNumberFormat="1" applyFont="1" applyBorder="1" applyAlignment="1">
      <alignment horizontal="center" vertical="center"/>
      <protection/>
    </xf>
    <xf numFmtId="0" fontId="2" fillId="0" borderId="2" xfId="18" applyFont="1" applyBorder="1" applyAlignment="1">
      <alignment vertical="center"/>
      <protection/>
    </xf>
    <xf numFmtId="0" fontId="2" fillId="0" borderId="3" xfId="18" applyFont="1" applyBorder="1" applyAlignment="1">
      <alignment vertical="center"/>
      <protection/>
    </xf>
    <xf numFmtId="164" fontId="2" fillId="0" borderId="4" xfId="18" applyNumberFormat="1" applyFont="1" applyBorder="1" applyAlignment="1">
      <alignment vertical="center"/>
      <protection/>
    </xf>
    <xf numFmtId="0" fontId="10" fillId="0" borderId="0" xfId="19" applyFont="1">
      <alignment/>
      <protection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0" fontId="12" fillId="0" borderId="0" xfId="18" applyFont="1">
      <alignment/>
      <protection/>
    </xf>
    <xf numFmtId="0" fontId="13" fillId="0" borderId="0" xfId="18" applyFont="1" applyBorder="1" applyAlignment="1">
      <alignment horizontal="left" vertical="center"/>
      <protection/>
    </xf>
    <xf numFmtId="0" fontId="11" fillId="0" borderId="0" xfId="18" applyFont="1" applyAlignment="1">
      <alignment/>
      <protection/>
    </xf>
    <xf numFmtId="0" fontId="0" fillId="0" borderId="0" xfId="18" applyFont="1" applyAlignment="1">
      <alignment horizontal="right"/>
      <protection/>
    </xf>
    <xf numFmtId="0" fontId="14" fillId="0" borderId="0" xfId="0" applyFont="1" applyBorder="1" applyAlignment="1">
      <alignment horizontal="left" vertical="center"/>
    </xf>
    <xf numFmtId="0" fontId="0" fillId="0" borderId="0" xfId="18" applyBorder="1">
      <alignment/>
      <protection/>
    </xf>
    <xf numFmtId="0" fontId="8" fillId="0" borderId="0" xfId="18" applyFont="1" applyBorder="1" applyAlignment="1">
      <alignment horizontal="right" vertical="center"/>
      <protection/>
    </xf>
    <xf numFmtId="0" fontId="15" fillId="0" borderId="0" xfId="18" applyFont="1" applyBorder="1" applyAlignment="1">
      <alignment horizontal="center" vertical="center"/>
      <protection/>
    </xf>
    <xf numFmtId="0" fontId="16" fillId="0" borderId="1" xfId="18" applyFont="1" applyBorder="1" applyAlignment="1">
      <alignment horizontal="center" vertical="center" wrapText="1"/>
      <protection/>
    </xf>
    <xf numFmtId="0" fontId="17" fillId="0" borderId="1" xfId="18" applyFont="1" applyBorder="1" applyAlignment="1">
      <alignment horizontal="center" vertical="center"/>
      <protection/>
    </xf>
    <xf numFmtId="0" fontId="17" fillId="0" borderId="1" xfId="18" applyFont="1" applyBorder="1" applyAlignment="1">
      <alignment vertical="center"/>
      <protection/>
    </xf>
    <xf numFmtId="2" fontId="17" fillId="0" borderId="1" xfId="18" applyNumberFormat="1" applyFont="1" applyBorder="1" applyAlignment="1">
      <alignment horizontal="center" vertical="center"/>
      <protection/>
    </xf>
    <xf numFmtId="9" fontId="17" fillId="0" borderId="1" xfId="18" applyNumberFormat="1" applyFont="1" applyBorder="1" applyAlignment="1">
      <alignment horizontal="center" vertical="center"/>
      <protection/>
    </xf>
    <xf numFmtId="4" fontId="17" fillId="0" borderId="1" xfId="18" applyNumberFormat="1" applyFont="1" applyBorder="1" applyAlignment="1">
      <alignment horizontal="center" vertical="center"/>
      <protection/>
    </xf>
    <xf numFmtId="0" fontId="0" fillId="0" borderId="1" xfId="18" applyBorder="1">
      <alignment/>
      <protection/>
    </xf>
    <xf numFmtId="0" fontId="0" fillId="0" borderId="3" xfId="18" applyBorder="1" applyAlignment="1">
      <alignment horizontal="right"/>
      <protection/>
    </xf>
    <xf numFmtId="0" fontId="0" fillId="0" borderId="1" xfId="18" applyFont="1" applyBorder="1">
      <alignment/>
      <protection/>
    </xf>
    <xf numFmtId="0" fontId="15" fillId="0" borderId="1" xfId="18" applyFont="1" applyBorder="1" applyAlignment="1">
      <alignment horizontal="right"/>
      <protection/>
    </xf>
    <xf numFmtId="0" fontId="0" fillId="0" borderId="0" xfId="18" applyBorder="1" applyAlignment="1">
      <alignment/>
      <protection/>
    </xf>
    <xf numFmtId="0" fontId="0" fillId="0" borderId="2" xfId="18" applyFont="1" applyBorder="1" applyAlignment="1">
      <alignment/>
      <protection/>
    </xf>
    <xf numFmtId="0" fontId="0" fillId="0" borderId="1" xfId="18" applyBorder="1" applyAlignment="1">
      <alignment/>
      <protection/>
    </xf>
    <xf numFmtId="164" fontId="0" fillId="0" borderId="1" xfId="18" applyNumberFormat="1" applyBorder="1" applyAlignment="1">
      <alignment horizontal="center"/>
      <protection/>
    </xf>
    <xf numFmtId="164" fontId="0" fillId="0" borderId="0" xfId="18" applyNumberFormat="1" applyBorder="1" applyAlignment="1">
      <alignment/>
      <protection/>
    </xf>
    <xf numFmtId="0" fontId="0" fillId="0" borderId="0" xfId="18" applyNumberFormat="1">
      <alignment/>
      <protection/>
    </xf>
    <xf numFmtId="0" fontId="0" fillId="0" borderId="0" xfId="18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8" fillId="0" borderId="3" xfId="18" applyFont="1" applyBorder="1" applyAlignment="1">
      <alignment horizontal="left" vertical="top" wrapText="1"/>
      <protection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5" fillId="0" borderId="1" xfId="18" applyNumberFormat="1" applyFont="1" applyBorder="1" applyAlignment="1">
      <alignment horizontal="right"/>
      <protection/>
    </xf>
    <xf numFmtId="164" fontId="12" fillId="0" borderId="1" xfId="18" applyNumberFormat="1" applyFont="1" applyBorder="1" applyAlignment="1">
      <alignment horizontal="center"/>
      <protection/>
    </xf>
    <xf numFmtId="164" fontId="12" fillId="0" borderId="1" xfId="18" applyNumberFormat="1" applyFont="1" applyBorder="1" applyAlignment="1">
      <alignment/>
      <protection/>
    </xf>
    <xf numFmtId="4" fontId="0" fillId="0" borderId="1" xfId="18" applyNumberFormat="1" applyBorder="1" applyAlignment="1">
      <alignment/>
      <protection/>
    </xf>
    <xf numFmtId="164" fontId="20" fillId="0" borderId="1" xfId="18" applyNumberFormat="1" applyFont="1" applyBorder="1" applyAlignment="1">
      <alignment horizontal="center"/>
      <protection/>
    </xf>
    <xf numFmtId="164" fontId="20" fillId="0" borderId="1" xfId="18" applyNumberFormat="1" applyFont="1" applyBorder="1">
      <alignment/>
      <protection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2" fontId="0" fillId="0" borderId="0" xfId="0" applyNumberFormat="1" applyAlignment="1">
      <alignment/>
    </xf>
    <xf numFmtId="0" fontId="21" fillId="0" borderId="0" xfId="18" applyFont="1">
      <alignment/>
      <protection/>
    </xf>
    <xf numFmtId="4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1" fontId="24" fillId="0" borderId="1" xfId="18" applyNumberFormat="1" applyFont="1" applyBorder="1" applyAlignment="1">
      <alignment horizontal="center" vertical="center" wrapText="1"/>
      <protection/>
    </xf>
    <xf numFmtId="1" fontId="24" fillId="0" borderId="1" xfId="18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right" vertical="center"/>
    </xf>
    <xf numFmtId="164" fontId="2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28" fillId="0" borderId="1" xfId="0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44" fontId="28" fillId="0" borderId="1" xfId="22" applyFont="1" applyBorder="1" applyAlignment="1">
      <alignment horizontal="center" vertical="center" wrapText="1"/>
    </xf>
    <xf numFmtId="9" fontId="28" fillId="0" borderId="1" xfId="0" applyNumberFormat="1" applyFont="1" applyBorder="1" applyAlignment="1">
      <alignment horizontal="center" vertical="center" wrapText="1"/>
    </xf>
    <xf numFmtId="1" fontId="29" fillId="0" borderId="5" xfId="0" applyNumberFormat="1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5" fillId="0" borderId="6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1" fontId="35" fillId="0" borderId="1" xfId="18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9" fontId="3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8" fillId="0" borderId="3" xfId="0" applyFont="1" applyBorder="1" applyAlignment="1">
      <alignment horizontal="left" vertical="center" wrapText="1"/>
    </xf>
    <xf numFmtId="164" fontId="31" fillId="0" borderId="1" xfId="0" applyNumberFormat="1" applyFont="1" applyBorder="1" applyAlignment="1">
      <alignment horizontal="right" vertical="center"/>
    </xf>
    <xf numFmtId="164" fontId="3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164" fontId="36" fillId="0" borderId="1" xfId="0" applyNumberFormat="1" applyFont="1" applyBorder="1" applyAlignment="1">
      <alignment vertical="center"/>
    </xf>
    <xf numFmtId="0" fontId="36" fillId="0" borderId="2" xfId="0" applyFont="1" applyBorder="1" applyAlignment="1">
      <alignment/>
    </xf>
    <xf numFmtId="0" fontId="36" fillId="0" borderId="4" xfId="0" applyFont="1" applyBorder="1" applyAlignment="1">
      <alignment vertical="center"/>
    </xf>
    <xf numFmtId="0" fontId="14" fillId="0" borderId="0" xfId="18" applyFont="1" applyAlignment="1">
      <alignment/>
      <protection/>
    </xf>
    <xf numFmtId="0" fontId="0" fillId="0" borderId="1" xfId="0" applyBorder="1" applyAlignment="1">
      <alignment/>
    </xf>
    <xf numFmtId="4" fontId="17" fillId="0" borderId="0" xfId="18" applyNumberFormat="1" applyFont="1" applyBorder="1" applyAlignment="1">
      <alignment horizontal="center" vertical="center"/>
      <protection/>
    </xf>
    <xf numFmtId="0" fontId="30" fillId="0" borderId="2" xfId="18" applyFont="1" applyBorder="1" applyAlignment="1">
      <alignment/>
      <protection/>
    </xf>
    <xf numFmtId="0" fontId="0" fillId="0" borderId="0" xfId="18" applyAlignment="1">
      <alignment horizontal="left"/>
      <protection/>
    </xf>
    <xf numFmtId="0" fontId="0" fillId="0" borderId="0" xfId="18" applyFont="1">
      <alignment/>
      <protection/>
    </xf>
    <xf numFmtId="0" fontId="0" fillId="0" borderId="0" xfId="18" applyFont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1" fillId="0" borderId="1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164" fontId="12" fillId="0" borderId="4" xfId="18" applyNumberFormat="1" applyFont="1" applyBorder="1" applyAlignment="1">
      <alignment horizontal="center"/>
      <protection/>
    </xf>
    <xf numFmtId="0" fontId="25" fillId="0" borderId="0" xfId="0" applyFont="1" applyAlignment="1">
      <alignment horizontal="center" vertical="center"/>
    </xf>
    <xf numFmtId="0" fontId="17" fillId="0" borderId="1" xfId="18" applyFont="1" applyBorder="1" applyAlignment="1">
      <alignment horizontal="left" vertical="center"/>
      <protection/>
    </xf>
    <xf numFmtId="0" fontId="0" fillId="0" borderId="0" xfId="18" applyAlignment="1">
      <alignment horizontal="left" vertical="center"/>
      <protection/>
    </xf>
    <xf numFmtId="0" fontId="0" fillId="0" borderId="0" xfId="0" applyAlignment="1">
      <alignment horizontal="left" vertical="center"/>
    </xf>
    <xf numFmtId="164" fontId="12" fillId="0" borderId="4" xfId="18" applyNumberFormat="1" applyFont="1" applyBorder="1" applyAlignment="1">
      <alignment horizontal="center" vertical="center"/>
      <protection/>
    </xf>
    <xf numFmtId="164" fontId="12" fillId="0" borderId="1" xfId="18" applyNumberFormat="1" applyFont="1" applyBorder="1" applyAlignment="1">
      <alignment horizontal="center" vertical="center"/>
      <protection/>
    </xf>
    <xf numFmtId="0" fontId="30" fillId="0" borderId="0" xfId="18" applyFont="1" applyBorder="1" applyAlignment="1">
      <alignment/>
      <protection/>
    </xf>
    <xf numFmtId="164" fontId="0" fillId="0" borderId="0" xfId="18" applyNumberFormat="1" applyBorder="1" applyAlignment="1">
      <alignment horizontal="center"/>
      <protection/>
    </xf>
    <xf numFmtId="0" fontId="0" fillId="0" borderId="0" xfId="0" applyAlignment="1">
      <alignment vertical="center" wrapText="1"/>
    </xf>
    <xf numFmtId="2" fontId="10" fillId="0" borderId="1" xfId="18" applyNumberFormat="1" applyFont="1" applyBorder="1" applyAlignment="1">
      <alignment horizontal="center" vertical="center"/>
      <protection/>
    </xf>
    <xf numFmtId="4" fontId="10" fillId="0" borderId="1" xfId="18" applyNumberFormat="1" applyFont="1" applyBorder="1" applyAlignment="1">
      <alignment horizontal="center" vertical="center"/>
      <protection/>
    </xf>
    <xf numFmtId="164" fontId="15" fillId="0" borderId="4" xfId="18" applyNumberFormat="1" applyFont="1" applyBorder="1" applyAlignment="1">
      <alignment horizontal="center" vertical="center"/>
      <protection/>
    </xf>
    <xf numFmtId="164" fontId="15" fillId="0" borderId="1" xfId="18" applyNumberFormat="1" applyFont="1" applyBorder="1" applyAlignment="1">
      <alignment horizontal="center" vertical="center"/>
      <protection/>
    </xf>
    <xf numFmtId="164" fontId="0" fillId="0" borderId="1" xfId="18" applyNumberFormat="1" applyBorder="1" applyAlignment="1">
      <alignment horizontal="center" vertical="center"/>
      <protection/>
    </xf>
    <xf numFmtId="164" fontId="0" fillId="0" borderId="0" xfId="18" applyNumberFormat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2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18" applyFont="1">
      <alignment/>
      <protection/>
    </xf>
    <xf numFmtId="0" fontId="41" fillId="0" borderId="0" xfId="18" applyFont="1">
      <alignment/>
      <protection/>
    </xf>
    <xf numFmtId="0" fontId="0" fillId="0" borderId="0" xfId="18" applyFont="1" applyAlignment="1">
      <alignment horizontal="left"/>
      <protection/>
    </xf>
    <xf numFmtId="0" fontId="11" fillId="0" borderId="0" xfId="18" applyFont="1" applyAlignment="1">
      <alignment vertical="top"/>
      <protection/>
    </xf>
    <xf numFmtId="0" fontId="42" fillId="0" borderId="1" xfId="18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42" fillId="0" borderId="1" xfId="18" applyFont="1" applyBorder="1" applyAlignment="1">
      <alignment vertical="center"/>
      <protection/>
    </xf>
    <xf numFmtId="9" fontId="10" fillId="0" borderId="1" xfId="18" applyNumberFormat="1" applyFont="1" applyBorder="1" applyAlignment="1">
      <alignment horizontal="center" vertical="center"/>
      <protection/>
    </xf>
    <xf numFmtId="0" fontId="10" fillId="0" borderId="2" xfId="19" applyFont="1" applyBorder="1">
      <alignment/>
      <protection/>
    </xf>
    <xf numFmtId="0" fontId="41" fillId="0" borderId="3" xfId="18" applyFont="1" applyBorder="1">
      <alignment/>
      <protection/>
    </xf>
    <xf numFmtId="0" fontId="0" fillId="0" borderId="3" xfId="18" applyBorder="1">
      <alignment/>
      <protection/>
    </xf>
    <xf numFmtId="0" fontId="20" fillId="0" borderId="3" xfId="18" applyFont="1" applyBorder="1">
      <alignment/>
      <protection/>
    </xf>
    <xf numFmtId="0" fontId="18" fillId="0" borderId="4" xfId="18" applyFont="1" applyBorder="1">
      <alignment/>
      <protection/>
    </xf>
    <xf numFmtId="164" fontId="20" fillId="0" borderId="4" xfId="18" applyNumberFormat="1" applyFont="1" applyBorder="1">
      <alignment/>
      <protection/>
    </xf>
    <xf numFmtId="0" fontId="0" fillId="0" borderId="2" xfId="18" applyBorder="1">
      <alignment/>
      <protection/>
    </xf>
    <xf numFmtId="0" fontId="0" fillId="0" borderId="3" xfId="18" applyBorder="1" applyAlignment="1">
      <alignment horizontal="left"/>
      <protection/>
    </xf>
    <xf numFmtId="4" fontId="20" fillId="0" borderId="4" xfId="18" applyNumberFormat="1" applyFont="1" applyBorder="1">
      <alignment/>
      <protection/>
    </xf>
    <xf numFmtId="0" fontId="10" fillId="0" borderId="0" xfId="18" applyFont="1">
      <alignment/>
      <protection/>
    </xf>
    <xf numFmtId="0" fontId="0" fillId="0" borderId="0" xfId="18" applyFont="1" applyBorder="1" applyAlignment="1">
      <alignment/>
      <protection/>
    </xf>
    <xf numFmtId="0" fontId="3" fillId="0" borderId="1" xfId="18" applyFont="1" applyBorder="1" applyAlignment="1">
      <alignment horizontal="left" vertical="center" wrapText="1"/>
      <protection/>
    </xf>
    <xf numFmtId="0" fontId="10" fillId="0" borderId="1" xfId="18" applyFont="1" applyBorder="1" applyAlignment="1">
      <alignment horizontal="center" vertical="center"/>
      <protection/>
    </xf>
    <xf numFmtId="0" fontId="20" fillId="0" borderId="1" xfId="18" applyFont="1" applyBorder="1">
      <alignment/>
      <protection/>
    </xf>
    <xf numFmtId="0" fontId="12" fillId="0" borderId="1" xfId="18" applyFont="1" applyBorder="1" applyAlignment="1">
      <alignment horizontal="right"/>
      <protection/>
    </xf>
    <xf numFmtId="0" fontId="20" fillId="0" borderId="0" xfId="18" applyFont="1" applyBorder="1" applyAlignment="1">
      <alignment/>
      <protection/>
    </xf>
    <xf numFmtId="0" fontId="20" fillId="0" borderId="2" xfId="18" applyFont="1" applyBorder="1" applyAlignment="1">
      <alignment/>
      <protection/>
    </xf>
    <xf numFmtId="0" fontId="20" fillId="0" borderId="1" xfId="18" applyFont="1" applyBorder="1" applyAlignment="1">
      <alignment/>
      <protection/>
    </xf>
    <xf numFmtId="164" fontId="20" fillId="0" borderId="0" xfId="18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44" fillId="0" borderId="1" xfId="0" applyFont="1" applyBorder="1" applyAlignment="1">
      <alignment horizontal="center" vertical="center"/>
    </xf>
    <xf numFmtId="164" fontId="44" fillId="0" borderId="1" xfId="0" applyNumberFormat="1" applyFont="1" applyBorder="1" applyAlignment="1">
      <alignment horizontal="center" vertical="center"/>
    </xf>
    <xf numFmtId="9" fontId="46" fillId="0" borderId="1" xfId="0" applyNumberFormat="1" applyFont="1" applyFill="1" applyBorder="1" applyAlignment="1">
      <alignment horizontal="center" vertical="center" wrapText="1"/>
    </xf>
    <xf numFmtId="164" fontId="45" fillId="0" borderId="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2" xfId="0" applyFont="1" applyBorder="1" applyAlignment="1">
      <alignment vertical="center"/>
    </xf>
    <xf numFmtId="0" fontId="44" fillId="0" borderId="3" xfId="0" applyFont="1" applyBorder="1" applyAlignment="1">
      <alignment vertical="center"/>
    </xf>
    <xf numFmtId="0" fontId="46" fillId="0" borderId="3" xfId="0" applyFont="1" applyBorder="1" applyAlignment="1">
      <alignment/>
    </xf>
    <xf numFmtId="0" fontId="44" fillId="0" borderId="4" xfId="0" applyFont="1" applyBorder="1" applyAlignment="1">
      <alignment vertical="center"/>
    </xf>
    <xf numFmtId="0" fontId="0" fillId="0" borderId="0" xfId="18" applyAlignment="1">
      <alignment horizontal="right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top"/>
    </xf>
    <xf numFmtId="0" fontId="45" fillId="0" borderId="1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38" fillId="0" borderId="0" xfId="18" applyFont="1">
      <alignment/>
      <protection/>
    </xf>
    <xf numFmtId="0" fontId="31" fillId="0" borderId="0" xfId="18" applyFont="1" applyBorder="1" applyAlignment="1">
      <alignment horizontal="left" vertical="center"/>
      <protection/>
    </xf>
    <xf numFmtId="0" fontId="38" fillId="0" borderId="0" xfId="18" applyFont="1" applyAlignment="1">
      <alignment/>
      <protection/>
    </xf>
    <xf numFmtId="0" fontId="47" fillId="0" borderId="0" xfId="0" applyFont="1" applyAlignment="1">
      <alignment/>
    </xf>
    <xf numFmtId="0" fontId="37" fillId="0" borderId="0" xfId="18" applyFont="1">
      <alignment/>
      <protection/>
    </xf>
    <xf numFmtId="0" fontId="38" fillId="0" borderId="0" xfId="18" applyFont="1" applyAlignment="1">
      <alignment horizontal="right"/>
      <protection/>
    </xf>
    <xf numFmtId="0" fontId="38" fillId="0" borderId="0" xfId="0" applyFont="1" applyBorder="1" applyAlignment="1">
      <alignment horizontal="left" vertical="center"/>
    </xf>
    <xf numFmtId="0" fontId="31" fillId="0" borderId="0" xfId="18" applyFont="1" applyBorder="1" applyAlignment="1">
      <alignment horizontal="right" vertical="center"/>
      <protection/>
    </xf>
    <xf numFmtId="0" fontId="14" fillId="0" borderId="0" xfId="18" applyFont="1">
      <alignment/>
      <protection/>
    </xf>
    <xf numFmtId="0" fontId="36" fillId="0" borderId="0" xfId="0" applyFont="1" applyAlignment="1">
      <alignment/>
    </xf>
    <xf numFmtId="0" fontId="37" fillId="0" borderId="0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horizontal="center" vertical="center" wrapText="1"/>
      <protection/>
    </xf>
    <xf numFmtId="0" fontId="19" fillId="0" borderId="1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vertical="center"/>
      <protection/>
    </xf>
    <xf numFmtId="2" fontId="19" fillId="0" borderId="1" xfId="18" applyNumberFormat="1" applyFont="1" applyBorder="1" applyAlignment="1">
      <alignment horizontal="center" vertical="center"/>
      <protection/>
    </xf>
    <xf numFmtId="9" fontId="19" fillId="0" borderId="1" xfId="18" applyNumberFormat="1" applyFont="1" applyBorder="1" applyAlignment="1">
      <alignment horizontal="center" vertical="center"/>
      <protection/>
    </xf>
    <xf numFmtId="4" fontId="19" fillId="0" borderId="1" xfId="18" applyNumberFormat="1" applyFont="1" applyBorder="1" applyAlignment="1">
      <alignment horizontal="center" vertical="center"/>
      <protection/>
    </xf>
    <xf numFmtId="0" fontId="19" fillId="0" borderId="2" xfId="19" applyFont="1" applyBorder="1">
      <alignment/>
      <protection/>
    </xf>
    <xf numFmtId="0" fontId="36" fillId="0" borderId="3" xfId="0" applyFont="1" applyBorder="1" applyAlignment="1">
      <alignment/>
    </xf>
    <xf numFmtId="0" fontId="38" fillId="0" borderId="3" xfId="18" applyFont="1" applyBorder="1">
      <alignment/>
      <protection/>
    </xf>
    <xf numFmtId="0" fontId="21" fillId="0" borderId="4" xfId="18" applyFont="1" applyBorder="1">
      <alignment/>
      <protection/>
    </xf>
    <xf numFmtId="164" fontId="38" fillId="0" borderId="4" xfId="18" applyNumberFormat="1" applyFont="1" applyBorder="1">
      <alignment/>
      <protection/>
    </xf>
    <xf numFmtId="164" fontId="38" fillId="0" borderId="1" xfId="18" applyNumberFormat="1" applyFont="1" applyBorder="1">
      <alignment/>
      <protection/>
    </xf>
    <xf numFmtId="0" fontId="38" fillId="0" borderId="2" xfId="18" applyFont="1" applyBorder="1">
      <alignment/>
      <protection/>
    </xf>
    <xf numFmtId="0" fontId="38" fillId="0" borderId="3" xfId="18" applyFont="1" applyBorder="1" applyAlignment="1">
      <alignment horizontal="left"/>
      <protection/>
    </xf>
    <xf numFmtId="0" fontId="38" fillId="0" borderId="4" xfId="18" applyFont="1" applyBorder="1">
      <alignment/>
      <protection/>
    </xf>
    <xf numFmtId="0" fontId="20" fillId="0" borderId="0" xfId="18" applyFont="1">
      <alignment/>
      <protection/>
    </xf>
    <xf numFmtId="0" fontId="3" fillId="0" borderId="0" xfId="18" applyFont="1" applyBorder="1" applyAlignment="1">
      <alignment horizontal="left" vertical="center"/>
      <protection/>
    </xf>
    <xf numFmtId="0" fontId="20" fillId="0" borderId="0" xfId="18" applyFont="1" applyAlignment="1">
      <alignment/>
      <protection/>
    </xf>
    <xf numFmtId="0" fontId="20" fillId="0" borderId="0" xfId="0" applyFont="1" applyAlignment="1">
      <alignment/>
    </xf>
    <xf numFmtId="0" fontId="20" fillId="0" borderId="0" xfId="18" applyFont="1" applyAlignment="1">
      <alignment horizontal="right"/>
      <protection/>
    </xf>
    <xf numFmtId="0" fontId="20" fillId="0" borderId="0" xfId="0" applyFont="1" applyBorder="1" applyAlignment="1">
      <alignment horizontal="left" vertical="center"/>
    </xf>
    <xf numFmtId="0" fontId="3" fillId="0" borderId="0" xfId="18" applyFont="1" applyBorder="1" applyAlignment="1">
      <alignment horizontal="right" vertical="center"/>
      <protection/>
    </xf>
    <xf numFmtId="0" fontId="18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vertical="center"/>
      <protection/>
    </xf>
    <xf numFmtId="0" fontId="20" fillId="0" borderId="1" xfId="0" applyFont="1" applyBorder="1" applyAlignment="1">
      <alignment/>
    </xf>
    <xf numFmtId="0" fontId="20" fillId="0" borderId="3" xfId="18" applyFont="1" applyBorder="1" applyAlignment="1">
      <alignment horizontal="right"/>
      <protection/>
    </xf>
    <xf numFmtId="4" fontId="20" fillId="0" borderId="0" xfId="0" applyNumberFormat="1" applyFont="1" applyAlignment="1">
      <alignment/>
    </xf>
    <xf numFmtId="0" fontId="20" fillId="0" borderId="0" xfId="18" applyFont="1" applyAlignment="1">
      <alignment horizontal="left"/>
      <protection/>
    </xf>
    <xf numFmtId="4" fontId="12" fillId="0" borderId="1" xfId="18" applyNumberFormat="1" applyFont="1" applyBorder="1" applyAlignment="1">
      <alignment horizontal="right"/>
      <protection/>
    </xf>
    <xf numFmtId="4" fontId="20" fillId="0" borderId="1" xfId="18" applyNumberFormat="1" applyFont="1" applyBorder="1" applyAlignment="1">
      <alignment/>
      <protection/>
    </xf>
    <xf numFmtId="164" fontId="20" fillId="0" borderId="1" xfId="18" applyNumberFormat="1" applyFont="1" applyBorder="1" applyAlignment="1">
      <alignment horizontal="center" vertical="center"/>
      <protection/>
    </xf>
    <xf numFmtId="164" fontId="20" fillId="0" borderId="0" xfId="18" applyNumberFormat="1" applyFont="1" applyBorder="1" applyAlignment="1">
      <alignment horizontal="center" vertical="center"/>
      <protection/>
    </xf>
    <xf numFmtId="0" fontId="50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31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51" fillId="0" borderId="0" xfId="19" applyFont="1">
      <alignment/>
      <protection/>
    </xf>
    <xf numFmtId="0" fontId="26" fillId="0" borderId="0" xfId="18" applyFont="1">
      <alignment/>
      <protection/>
    </xf>
    <xf numFmtId="0" fontId="27" fillId="0" borderId="0" xfId="18" applyFont="1">
      <alignment/>
      <protection/>
    </xf>
    <xf numFmtId="0" fontId="26" fillId="0" borderId="0" xfId="18" applyFont="1" applyBorder="1" applyAlignment="1">
      <alignment horizontal="left" vertical="center"/>
      <protection/>
    </xf>
    <xf numFmtId="0" fontId="27" fillId="0" borderId="0" xfId="18" applyFont="1" applyAlignment="1">
      <alignment/>
      <protection/>
    </xf>
    <xf numFmtId="0" fontId="27" fillId="0" borderId="0" xfId="0" applyFont="1" applyAlignment="1">
      <alignment/>
    </xf>
    <xf numFmtId="0" fontId="27" fillId="0" borderId="0" xfId="18" applyFont="1" applyAlignment="1">
      <alignment horizontal="center" vertical="center"/>
      <protection/>
    </xf>
    <xf numFmtId="0" fontId="27" fillId="0" borderId="0" xfId="18" applyFont="1" applyAlignment="1">
      <alignment horizontal="right"/>
      <protection/>
    </xf>
    <xf numFmtId="0" fontId="27" fillId="0" borderId="0" xfId="0" applyFont="1" applyBorder="1" applyAlignment="1">
      <alignment horizontal="left" vertical="center"/>
    </xf>
    <xf numFmtId="0" fontId="26" fillId="0" borderId="0" xfId="18" applyFont="1" applyBorder="1" applyAlignment="1">
      <alignment horizontal="right" vertical="center"/>
      <protection/>
    </xf>
    <xf numFmtId="0" fontId="27" fillId="0" borderId="0" xfId="18" applyFont="1" applyBorder="1">
      <alignment/>
      <protection/>
    </xf>
    <xf numFmtId="0" fontId="27" fillId="0" borderId="1" xfId="18" applyFont="1" applyBorder="1" applyAlignment="1">
      <alignment horizontal="center" vertical="center"/>
      <protection/>
    </xf>
    <xf numFmtId="0" fontId="26" fillId="0" borderId="1" xfId="18" applyFont="1" applyBorder="1" applyAlignment="1">
      <alignment horizontal="left" vertical="top" wrapText="1"/>
      <protection/>
    </xf>
    <xf numFmtId="0" fontId="27" fillId="0" borderId="1" xfId="18" applyFont="1" applyBorder="1" applyAlignment="1">
      <alignment vertical="center"/>
      <protection/>
    </xf>
    <xf numFmtId="2" fontId="27" fillId="0" borderId="1" xfId="18" applyNumberFormat="1" applyFont="1" applyBorder="1" applyAlignment="1">
      <alignment horizontal="center" vertical="center"/>
      <protection/>
    </xf>
    <xf numFmtId="9" fontId="27" fillId="0" borderId="1" xfId="18" applyNumberFormat="1" applyFont="1" applyBorder="1" applyAlignment="1">
      <alignment horizontal="center" vertical="center"/>
      <protection/>
    </xf>
    <xf numFmtId="4" fontId="27" fillId="0" borderId="1" xfId="18" applyNumberFormat="1" applyFont="1" applyBorder="1" applyAlignment="1">
      <alignment horizontal="center" vertical="center"/>
      <protection/>
    </xf>
    <xf numFmtId="0" fontId="27" fillId="0" borderId="0" xfId="18" applyFont="1" applyAlignment="1">
      <alignment horizontal="center" vertical="center" wrapText="1"/>
      <protection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/>
    </xf>
    <xf numFmtId="0" fontId="26" fillId="0" borderId="1" xfId="0" applyFont="1" applyBorder="1" applyAlignment="1">
      <alignment vertical="center" wrapText="1"/>
    </xf>
    <xf numFmtId="4" fontId="27" fillId="0" borderId="0" xfId="18" applyNumberFormat="1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7" fillId="0" borderId="1" xfId="18" applyFont="1" applyBorder="1">
      <alignment/>
      <protection/>
    </xf>
    <xf numFmtId="0" fontId="26" fillId="0" borderId="1" xfId="18" applyFont="1" applyBorder="1" applyAlignment="1">
      <alignment horizontal="right"/>
      <protection/>
    </xf>
    <xf numFmtId="164" fontId="26" fillId="0" borderId="1" xfId="18" applyNumberFormat="1" applyFont="1" applyBorder="1" applyAlignment="1">
      <alignment horizontal="center"/>
      <protection/>
    </xf>
    <xf numFmtId="0" fontId="27" fillId="0" borderId="0" xfId="18" applyFont="1" applyBorder="1" applyAlignment="1">
      <alignment horizontal="center" vertical="center"/>
      <protection/>
    </xf>
    <xf numFmtId="0" fontId="27" fillId="0" borderId="0" xfId="18" applyFont="1" applyBorder="1" applyAlignment="1">
      <alignment/>
      <protection/>
    </xf>
    <xf numFmtId="0" fontId="27" fillId="0" borderId="2" xfId="18" applyFont="1" applyBorder="1" applyAlignment="1">
      <alignment/>
      <protection/>
    </xf>
    <xf numFmtId="0" fontId="27" fillId="0" borderId="1" xfId="18" applyFont="1" applyBorder="1" applyAlignment="1">
      <alignment/>
      <protection/>
    </xf>
    <xf numFmtId="164" fontId="27" fillId="0" borderId="1" xfId="18" applyNumberFormat="1" applyFont="1" applyBorder="1" applyAlignment="1">
      <alignment horizontal="center"/>
      <protection/>
    </xf>
    <xf numFmtId="164" fontId="27" fillId="0" borderId="0" xfId="18" applyNumberFormat="1" applyFont="1" applyBorder="1" applyAlignment="1">
      <alignment/>
      <protection/>
    </xf>
    <xf numFmtId="0" fontId="27" fillId="0" borderId="0" xfId="19" applyFont="1">
      <alignment/>
      <protection/>
    </xf>
    <xf numFmtId="0" fontId="27" fillId="0" borderId="0" xfId="18" applyNumberFormat="1" applyFont="1">
      <alignment/>
      <protection/>
    </xf>
    <xf numFmtId="0" fontId="27" fillId="0" borderId="0" xfId="18" applyFont="1" applyBorder="1" applyAlignment="1">
      <alignment horizontal="center" vertical="center" wrapText="1"/>
      <protection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18" applyFont="1" applyAlignment="1">
      <alignment horizontal="left"/>
      <protection/>
    </xf>
    <xf numFmtId="0" fontId="6" fillId="0" borderId="1" xfId="18" applyFont="1" applyBorder="1" applyAlignment="1">
      <alignment horizontal="center" vertical="center" wrapText="1"/>
      <protection/>
    </xf>
    <xf numFmtId="0" fontId="27" fillId="0" borderId="1" xfId="18" applyFont="1" applyBorder="1" applyAlignment="1">
      <alignment horizontal="right"/>
      <protection/>
    </xf>
    <xf numFmtId="0" fontId="26" fillId="0" borderId="1" xfId="18" applyFont="1" applyBorder="1" applyAlignment="1">
      <alignment vertical="top" wrapText="1"/>
      <protection/>
    </xf>
    <xf numFmtId="0" fontId="53" fillId="0" borderId="0" xfId="18" applyFont="1" applyAlignment="1">
      <alignment/>
      <protection/>
    </xf>
    <xf numFmtId="0" fontId="3" fillId="0" borderId="2" xfId="18" applyFont="1" applyBorder="1" applyAlignment="1">
      <alignment horizontal="right" vertical="center"/>
      <protection/>
    </xf>
    <xf numFmtId="0" fontId="3" fillId="0" borderId="3" xfId="18" applyFont="1" applyBorder="1" applyAlignment="1">
      <alignment horizontal="right" vertical="center"/>
      <protection/>
    </xf>
    <xf numFmtId="0" fontId="3" fillId="0" borderId="4" xfId="18" applyFont="1" applyBorder="1" applyAlignment="1">
      <alignment horizontal="right" vertical="center"/>
      <protection/>
    </xf>
    <xf numFmtId="164" fontId="2" fillId="0" borderId="2" xfId="18" applyNumberFormat="1" applyFont="1" applyBorder="1" applyAlignment="1">
      <alignment horizontal="center" vertical="center"/>
      <protection/>
    </xf>
    <xf numFmtId="164" fontId="0" fillId="0" borderId="4" xfId="0" applyNumberForma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30" fillId="0" borderId="7" xfId="0" applyFont="1" applyBorder="1" applyAlignment="1">
      <alignment horizontal="center" vertical="center" wrapText="1"/>
    </xf>
    <xf numFmtId="0" fontId="9" fillId="0" borderId="0" xfId="19" applyNumberFormat="1" applyFont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10" fillId="0" borderId="0" xfId="19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5" fillId="0" borderId="2" xfId="0" applyFont="1" applyBorder="1" applyAlignment="1">
      <alignment horizontal="right" vertical="center"/>
    </xf>
    <xf numFmtId="0" fontId="45" fillId="0" borderId="3" xfId="0" applyFont="1" applyBorder="1" applyAlignment="1">
      <alignment horizontal="right" vertical="center"/>
    </xf>
    <xf numFmtId="0" fontId="45" fillId="0" borderId="4" xfId="0" applyFont="1" applyBorder="1" applyAlignment="1">
      <alignment horizontal="right" vertical="center"/>
    </xf>
    <xf numFmtId="164" fontId="44" fillId="0" borderId="2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12" fillId="0" borderId="0" xfId="18" applyFont="1" applyAlignment="1">
      <alignment wrapText="1"/>
      <protection/>
    </xf>
    <xf numFmtId="0" fontId="29" fillId="0" borderId="0" xfId="0" applyFont="1" applyAlignment="1">
      <alignment vertical="center" wrapText="1"/>
    </xf>
    <xf numFmtId="0" fontId="27" fillId="0" borderId="0" xfId="0" applyFont="1" applyAlignment="1">
      <alignment wrapText="1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.75"/>
  <cols>
    <col min="2" max="2" width="16.00390625" style="0" customWidth="1"/>
    <col min="3" max="3" width="12.125" style="0" customWidth="1"/>
  </cols>
  <sheetData>
    <row r="1" spans="1:10" ht="15">
      <c r="A1" s="108" t="s">
        <v>167</v>
      </c>
      <c r="B1" s="204"/>
      <c r="C1" s="204"/>
      <c r="D1" s="204"/>
      <c r="E1" s="204"/>
      <c r="F1" s="205"/>
      <c r="G1" s="206"/>
      <c r="H1" s="207" t="s">
        <v>140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62.25">
      <c r="A6" s="216" t="s">
        <v>17</v>
      </c>
      <c r="B6" s="248" t="s">
        <v>175</v>
      </c>
      <c r="C6" s="217"/>
      <c r="D6" s="216" t="s">
        <v>28</v>
      </c>
      <c r="E6" s="216">
        <v>2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0" customWidth="1"/>
    <col min="2" max="2" width="17.875" style="0" customWidth="1"/>
    <col min="3" max="3" width="14.00390625" style="0" customWidth="1"/>
  </cols>
  <sheetData>
    <row r="1" spans="1:10" ht="15">
      <c r="A1" s="108" t="s">
        <v>163</v>
      </c>
      <c r="B1" s="204"/>
      <c r="C1" s="204"/>
      <c r="D1" s="204"/>
      <c r="E1" s="204"/>
      <c r="F1" s="205"/>
      <c r="G1" s="206"/>
      <c r="H1" s="207" t="s">
        <v>141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62.25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12</v>
      </c>
      <c r="G5" s="215" t="s">
        <v>39</v>
      </c>
      <c r="H5" s="215" t="s">
        <v>13</v>
      </c>
      <c r="I5" s="215" t="s">
        <v>14</v>
      </c>
      <c r="J5" s="215" t="s">
        <v>16</v>
      </c>
    </row>
    <row r="6" spans="1:10" ht="45.75">
      <c r="A6" s="216" t="s">
        <v>17</v>
      </c>
      <c r="B6" s="249" t="s">
        <v>184</v>
      </c>
      <c r="C6" s="217"/>
      <c r="D6" s="216" t="s">
        <v>28</v>
      </c>
      <c r="E6" s="216">
        <v>1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174">
        <f>SUM(I6:I6)</f>
        <v>0</v>
      </c>
      <c r="J7" s="58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2.50390625" style="0" customWidth="1"/>
  </cols>
  <sheetData>
    <row r="1" spans="1:10" ht="15">
      <c r="A1" s="108" t="s">
        <v>164</v>
      </c>
      <c r="B1" s="204"/>
      <c r="C1" s="204"/>
      <c r="D1" s="204"/>
      <c r="E1" s="204"/>
      <c r="F1" s="205"/>
      <c r="G1" s="206"/>
      <c r="H1" s="207" t="s">
        <v>157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12</v>
      </c>
      <c r="G5" s="215" t="s">
        <v>39</v>
      </c>
      <c r="H5" s="215" t="s">
        <v>13</v>
      </c>
      <c r="I5" s="215" t="s">
        <v>14</v>
      </c>
      <c r="J5" s="215" t="s">
        <v>16</v>
      </c>
    </row>
    <row r="6" spans="1:10" ht="45.75">
      <c r="A6" s="216" t="s">
        <v>17</v>
      </c>
      <c r="B6" s="249" t="s">
        <v>185</v>
      </c>
      <c r="C6" s="217"/>
      <c r="D6" s="216" t="s">
        <v>28</v>
      </c>
      <c r="E6" s="216">
        <v>1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174">
        <f>SUM(I6:I6)</f>
        <v>0</v>
      </c>
      <c r="J7" s="58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C16" sqref="C16:C18"/>
    </sheetView>
  </sheetViews>
  <sheetFormatPr defaultColWidth="9.00390625" defaultRowHeight="12.75"/>
  <cols>
    <col min="2" max="2" width="16.50390625" style="0" customWidth="1"/>
    <col min="3" max="3" width="11.50390625" style="0" customWidth="1"/>
  </cols>
  <sheetData>
    <row r="1" spans="1:10" ht="15">
      <c r="A1" s="108" t="s">
        <v>168</v>
      </c>
      <c r="B1" s="204"/>
      <c r="C1" s="204"/>
      <c r="D1" s="204"/>
      <c r="E1" s="204"/>
      <c r="F1" s="205"/>
      <c r="G1" s="206"/>
      <c r="H1" s="207" t="s">
        <v>158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77.25">
      <c r="A6" s="216" t="s">
        <v>17</v>
      </c>
      <c r="B6" s="249" t="s">
        <v>197</v>
      </c>
      <c r="C6" s="217"/>
      <c r="D6" s="216" t="s">
        <v>28</v>
      </c>
      <c r="E6" s="216">
        <v>1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223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14" sqref="D14"/>
    </sheetView>
  </sheetViews>
  <sheetFormatPr defaultColWidth="9.00390625" defaultRowHeight="12.75"/>
  <cols>
    <col min="2" max="2" width="13.50390625" style="0" customWidth="1"/>
    <col min="3" max="3" width="12.375" style="0" customWidth="1"/>
  </cols>
  <sheetData>
    <row r="1" spans="1:10" ht="15">
      <c r="A1" s="108" t="s">
        <v>188</v>
      </c>
      <c r="B1" s="204"/>
      <c r="C1" s="204"/>
      <c r="D1" s="204"/>
      <c r="E1" s="204"/>
      <c r="F1" s="205"/>
      <c r="G1" s="206"/>
      <c r="H1" s="207" t="s">
        <v>159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12</v>
      </c>
      <c r="G5" s="215" t="s">
        <v>39</v>
      </c>
      <c r="H5" s="215" t="s">
        <v>13</v>
      </c>
      <c r="I5" s="215" t="s">
        <v>14</v>
      </c>
      <c r="J5" s="215" t="s">
        <v>16</v>
      </c>
    </row>
    <row r="6" spans="1:10" ht="126" customHeight="1">
      <c r="A6" s="216" t="s">
        <v>17</v>
      </c>
      <c r="B6" s="250" t="s">
        <v>189</v>
      </c>
      <c r="C6" s="217"/>
      <c r="D6" s="216" t="s">
        <v>28</v>
      </c>
      <c r="E6" s="216">
        <v>3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174">
        <f>SUM(I6:I6)</f>
        <v>0</v>
      </c>
      <c r="J7" s="58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G27" sqref="G27"/>
    </sheetView>
  </sheetViews>
  <sheetFormatPr defaultColWidth="9.00390625" defaultRowHeight="12.75"/>
  <cols>
    <col min="1" max="1" width="6.625" style="0" customWidth="1"/>
    <col min="2" max="2" width="17.625" style="0" customWidth="1"/>
    <col min="3" max="3" width="12.125" style="0" customWidth="1"/>
  </cols>
  <sheetData>
    <row r="1" spans="1:10" ht="15">
      <c r="A1" s="108" t="s">
        <v>160</v>
      </c>
      <c r="B1" s="204"/>
      <c r="C1" s="204"/>
      <c r="D1" s="204"/>
      <c r="E1" s="204"/>
      <c r="F1" s="205"/>
      <c r="G1" s="206"/>
      <c r="H1" s="207" t="s">
        <v>161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12</v>
      </c>
      <c r="G5" s="215" t="s">
        <v>39</v>
      </c>
      <c r="H5" s="215" t="s">
        <v>13</v>
      </c>
      <c r="I5" s="215" t="s">
        <v>14</v>
      </c>
      <c r="J5" s="215" t="s">
        <v>16</v>
      </c>
    </row>
    <row r="6" spans="1:10" ht="30">
      <c r="A6" s="216" t="s">
        <v>17</v>
      </c>
      <c r="B6" s="249" t="s">
        <v>186</v>
      </c>
      <c r="C6" s="217"/>
      <c r="D6" s="216" t="s">
        <v>28</v>
      </c>
      <c r="E6" s="216">
        <v>3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174">
        <f>SUM(I6:I6)</f>
        <v>0</v>
      </c>
      <c r="J7" s="58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12" sqref="B12"/>
    </sheetView>
  </sheetViews>
  <sheetFormatPr defaultColWidth="9.00390625" defaultRowHeight="12.75"/>
  <cols>
    <col min="1" max="1" width="5.125" style="0" customWidth="1"/>
    <col min="2" max="2" width="17.00390625" style="0" customWidth="1"/>
    <col min="3" max="3" width="12.375" style="0" customWidth="1"/>
  </cols>
  <sheetData>
    <row r="1" spans="1:10" ht="15">
      <c r="A1" s="108" t="s">
        <v>190</v>
      </c>
      <c r="B1" s="204"/>
      <c r="C1" s="204"/>
      <c r="D1" s="204"/>
      <c r="E1" s="204"/>
      <c r="F1" s="205"/>
      <c r="G1" s="206"/>
      <c r="H1" s="207" t="s">
        <v>162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77.25">
      <c r="A6" s="216" t="s">
        <v>17</v>
      </c>
      <c r="B6" s="249" t="s">
        <v>187</v>
      </c>
      <c r="C6" s="217"/>
      <c r="D6" s="216" t="s">
        <v>28</v>
      </c>
      <c r="E6" s="216">
        <v>1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223" t="s">
        <v>54</v>
      </c>
      <c r="H8" s="223"/>
      <c r="I8" s="229"/>
      <c r="J8" s="226">
        <f>J7-I7</f>
        <v>0</v>
      </c>
    </row>
    <row r="12" ht="12.75">
      <c r="B12" t="s">
        <v>198</v>
      </c>
    </row>
  </sheetData>
  <printOptions/>
  <pageMargins left="0.75" right="0.75" top="1" bottom="1" header="0.5" footer="0.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7">
      <selection activeCell="B14" sqref="B14"/>
    </sheetView>
  </sheetViews>
  <sheetFormatPr defaultColWidth="9.00390625" defaultRowHeight="12.75"/>
  <cols>
    <col min="1" max="1" width="4.50390625" style="0" customWidth="1"/>
    <col min="2" max="2" width="56.625" style="0" customWidth="1"/>
    <col min="3" max="3" width="8.00390625" style="0" customWidth="1"/>
    <col min="5" max="5" width="6.375" style="0" customWidth="1"/>
    <col min="6" max="6" width="10.125" style="0" bestFit="1" customWidth="1"/>
    <col min="7" max="7" width="10.50390625" style="0" customWidth="1"/>
    <col min="8" max="8" width="12.125" style="0" customWidth="1"/>
    <col min="9" max="9" width="5.50390625" style="0" customWidth="1"/>
    <col min="10" max="10" width="12.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2" t="s">
        <v>100</v>
      </c>
      <c r="I1" s="1"/>
      <c r="J1" s="1"/>
      <c r="K1" s="1"/>
      <c r="L1" s="1"/>
      <c r="M1" s="1"/>
    </row>
    <row r="2" spans="1:13" ht="13.5">
      <c r="A2" s="3"/>
      <c r="B2" s="4" t="s">
        <v>95</v>
      </c>
      <c r="C2" s="3"/>
      <c r="D2" s="3"/>
      <c r="E2" s="5" t="s">
        <v>4</v>
      </c>
      <c r="F2" s="1" t="s">
        <v>5</v>
      </c>
      <c r="G2" s="1"/>
      <c r="H2" s="1"/>
      <c r="I2" s="6"/>
      <c r="J2" s="3"/>
      <c r="K2" s="1"/>
      <c r="L2" s="1"/>
      <c r="M2" s="1"/>
    </row>
    <row r="3" spans="1:13" ht="13.5">
      <c r="A3" s="3"/>
      <c r="B3" s="4"/>
      <c r="C3" s="3"/>
      <c r="D3" s="3"/>
      <c r="E3" s="5"/>
      <c r="F3" s="1" t="s">
        <v>6</v>
      </c>
      <c r="G3" s="1"/>
      <c r="H3" s="1"/>
      <c r="I3" s="6"/>
      <c r="J3" s="3"/>
      <c r="K3" s="1"/>
      <c r="L3" s="1"/>
      <c r="M3" s="1"/>
    </row>
    <row r="4" spans="1:13" ht="13.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3" ht="20.25">
      <c r="A5" s="7" t="s">
        <v>7</v>
      </c>
      <c r="B5" s="7" t="s">
        <v>8</v>
      </c>
      <c r="C5" s="7" t="s">
        <v>9</v>
      </c>
      <c r="D5" s="8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1"/>
      <c r="L5" s="1"/>
      <c r="M5" s="9"/>
    </row>
    <row r="6" spans="1:13" ht="12.75">
      <c r="A6" s="10" t="s">
        <v>17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10" t="s">
        <v>26</v>
      </c>
      <c r="K6" s="1"/>
      <c r="L6" s="1"/>
      <c r="M6" s="1"/>
    </row>
    <row r="7" spans="1:13" ht="210" customHeight="1">
      <c r="A7" s="11" t="s">
        <v>17</v>
      </c>
      <c r="B7" s="12" t="s">
        <v>27</v>
      </c>
      <c r="C7" s="11" t="s">
        <v>28</v>
      </c>
      <c r="D7" s="11"/>
      <c r="E7" s="11">
        <v>2</v>
      </c>
      <c r="F7" s="13"/>
      <c r="G7" s="13">
        <f>(F7*I7)+F7</f>
        <v>0</v>
      </c>
      <c r="H7" s="13">
        <f>E7*F7</f>
        <v>0</v>
      </c>
      <c r="I7" s="14"/>
      <c r="J7" s="13">
        <f>(H7*I7)+H7</f>
        <v>0</v>
      </c>
      <c r="K7" s="1"/>
      <c r="L7" s="1"/>
      <c r="M7" s="1"/>
    </row>
    <row r="8" spans="1:12" ht="50.25" customHeight="1">
      <c r="A8" s="11" t="s">
        <v>18</v>
      </c>
      <c r="B8" s="15" t="s">
        <v>97</v>
      </c>
      <c r="C8" s="11" t="s">
        <v>28</v>
      </c>
      <c r="D8" s="11"/>
      <c r="E8" s="11">
        <v>1</v>
      </c>
      <c r="F8" s="13"/>
      <c r="G8" s="13">
        <f>(F8*I8)+F8</f>
        <v>0</v>
      </c>
      <c r="H8" s="13">
        <f>E8*F8</f>
        <v>0</v>
      </c>
      <c r="I8" s="14"/>
      <c r="J8" s="13">
        <f>(H8*I8)+H8</f>
        <v>0</v>
      </c>
      <c r="K8" s="1"/>
      <c r="L8" s="1"/>
    </row>
    <row r="9" spans="1:13" ht="54.75" customHeight="1">
      <c r="A9" s="11" t="s">
        <v>19</v>
      </c>
      <c r="B9" s="15" t="s">
        <v>98</v>
      </c>
      <c r="C9" s="11" t="s">
        <v>28</v>
      </c>
      <c r="D9" s="11"/>
      <c r="E9" s="11">
        <v>1</v>
      </c>
      <c r="F9" s="13"/>
      <c r="G9" s="13">
        <f>(F9*I9)+F9</f>
        <v>0</v>
      </c>
      <c r="H9" s="13">
        <f>E9*F9</f>
        <v>0</v>
      </c>
      <c r="I9" s="14"/>
      <c r="J9" s="13">
        <f>(H9*I9)+H9</f>
        <v>0</v>
      </c>
      <c r="K9" s="1"/>
      <c r="L9" s="1"/>
      <c r="M9" s="1"/>
    </row>
    <row r="10" spans="1:13" ht="13.5">
      <c r="A10" s="295" t="s">
        <v>29</v>
      </c>
      <c r="B10" s="296"/>
      <c r="C10" s="296"/>
      <c r="D10" s="296"/>
      <c r="E10" s="296"/>
      <c r="F10" s="296"/>
      <c r="G10" s="297"/>
      <c r="H10" s="16">
        <f>SUM(H7:H9)</f>
        <v>0</v>
      </c>
      <c r="I10" s="17"/>
      <c r="J10" s="16">
        <f>SUM(J7:J9)</f>
        <v>0</v>
      </c>
      <c r="K10" s="1"/>
      <c r="L10" s="1"/>
      <c r="M10" s="1"/>
    </row>
    <row r="11" spans="1:13" ht="13.5">
      <c r="A11" s="3"/>
      <c r="B11" s="3"/>
      <c r="C11" s="3"/>
      <c r="D11" s="3"/>
      <c r="E11" s="3"/>
      <c r="F11" s="18" t="s">
        <v>30</v>
      </c>
      <c r="G11" s="19"/>
      <c r="H11" s="20"/>
      <c r="I11" s="298">
        <f>J10-H10</f>
        <v>0</v>
      </c>
      <c r="J11" s="299"/>
      <c r="K11" s="1"/>
      <c r="L11" s="1"/>
      <c r="M11" s="1"/>
    </row>
    <row r="13" ht="13.5">
      <c r="A13" s="21" t="s">
        <v>31</v>
      </c>
    </row>
    <row r="14" ht="12.75">
      <c r="B14" t="s">
        <v>191</v>
      </c>
    </row>
    <row r="17" ht="12.75">
      <c r="F17" s="22" t="s">
        <v>32</v>
      </c>
    </row>
    <row r="18" ht="12.75">
      <c r="F18" s="23" t="s">
        <v>33</v>
      </c>
    </row>
  </sheetData>
  <mergeCells count="2">
    <mergeCell ref="A10:G10"/>
    <mergeCell ref="I11:J11"/>
  </mergeCells>
  <printOptions/>
  <pageMargins left="0.75" right="0.75" top="1" bottom="1" header="0.5" footer="0.5"/>
  <pageSetup fitToHeight="1" fitToWidth="1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K6" sqref="K6"/>
    </sheetView>
  </sheetViews>
  <sheetFormatPr defaultColWidth="9.00390625" defaultRowHeight="12.75"/>
  <cols>
    <col min="1" max="1" width="4.00390625" style="0" customWidth="1"/>
    <col min="2" max="2" width="61.00390625" style="0" customWidth="1"/>
    <col min="3" max="3" width="8.375" style="0" customWidth="1"/>
    <col min="4" max="4" width="4.875" style="0" customWidth="1"/>
    <col min="5" max="5" width="4.50390625" style="0" customWidth="1"/>
    <col min="6" max="6" width="7.00390625" style="0" customWidth="1"/>
    <col min="7" max="7" width="6.625" style="0" customWidth="1"/>
    <col min="8" max="8" width="10.00390625" style="0" customWidth="1"/>
    <col min="9" max="10" width="10.375" style="0" customWidth="1"/>
  </cols>
  <sheetData>
    <row r="1" spans="1:13" ht="13.5">
      <c r="A1" s="24" t="s">
        <v>96</v>
      </c>
      <c r="B1" s="1"/>
      <c r="C1" s="1"/>
      <c r="D1" s="1"/>
      <c r="E1" s="1"/>
      <c r="F1" s="25"/>
      <c r="G1" s="26"/>
      <c r="H1" t="s">
        <v>99</v>
      </c>
      <c r="I1" s="26"/>
      <c r="J1" s="26"/>
      <c r="K1" s="26"/>
      <c r="L1" s="26"/>
      <c r="M1" s="26"/>
    </row>
    <row r="2" spans="1:13" ht="13.5">
      <c r="A2" s="24"/>
      <c r="B2" s="1"/>
      <c r="C2" s="1"/>
      <c r="D2" s="1"/>
      <c r="E2" s="1"/>
      <c r="G2" s="27" t="s">
        <v>34</v>
      </c>
      <c r="H2" s="28" t="s">
        <v>35</v>
      </c>
      <c r="I2" t="s">
        <v>36</v>
      </c>
      <c r="K2" s="1"/>
      <c r="L2" s="1"/>
      <c r="M2" s="29"/>
    </row>
    <row r="3" spans="1:13" ht="59.25" customHeight="1">
      <c r="A3" s="24"/>
      <c r="B3" s="1"/>
      <c r="C3" s="1"/>
      <c r="D3" s="1"/>
      <c r="E3" s="1"/>
      <c r="F3" s="1"/>
      <c r="I3" s="30"/>
      <c r="J3" s="31"/>
      <c r="K3" s="1"/>
      <c r="L3" s="1"/>
      <c r="M3" s="29"/>
    </row>
    <row r="4" spans="1:13" ht="30.75">
      <c r="A4" s="32" t="s">
        <v>7</v>
      </c>
      <c r="B4" s="32" t="s">
        <v>8</v>
      </c>
      <c r="C4" s="32" t="s">
        <v>37</v>
      </c>
      <c r="D4" s="32" t="s">
        <v>38</v>
      </c>
      <c r="E4" s="32" t="s">
        <v>11</v>
      </c>
      <c r="F4" s="32" t="s">
        <v>12</v>
      </c>
      <c r="G4" s="32" t="s">
        <v>39</v>
      </c>
      <c r="H4" s="32" t="s">
        <v>13</v>
      </c>
      <c r="I4" s="32" t="s">
        <v>14</v>
      </c>
      <c r="J4" s="32" t="s">
        <v>16</v>
      </c>
      <c r="K4" s="1"/>
      <c r="L4" s="1"/>
      <c r="M4" s="1"/>
    </row>
    <row r="5" spans="1:13" ht="12.75">
      <c r="A5" s="32" t="s">
        <v>17</v>
      </c>
      <c r="B5" s="32" t="s">
        <v>18</v>
      </c>
      <c r="C5" s="32" t="s">
        <v>19</v>
      </c>
      <c r="D5" s="32" t="s">
        <v>20</v>
      </c>
      <c r="E5" s="32" t="s">
        <v>21</v>
      </c>
      <c r="F5" s="32" t="s">
        <v>22</v>
      </c>
      <c r="G5" s="32" t="s">
        <v>23</v>
      </c>
      <c r="H5" s="32" t="s">
        <v>24</v>
      </c>
      <c r="I5" s="32" t="s">
        <v>25</v>
      </c>
      <c r="J5" s="32" t="s">
        <v>26</v>
      </c>
      <c r="K5" s="1"/>
      <c r="L5" s="1"/>
      <c r="M5" s="1"/>
    </row>
    <row r="6" spans="1:13" ht="125.25" customHeight="1">
      <c r="A6" s="33" t="s">
        <v>17</v>
      </c>
      <c r="B6" s="180" t="s">
        <v>87</v>
      </c>
      <c r="C6" s="34"/>
      <c r="D6" s="181" t="s">
        <v>28</v>
      </c>
      <c r="E6" s="181">
        <v>1</v>
      </c>
      <c r="F6" s="150"/>
      <c r="G6" s="168"/>
      <c r="H6" s="151">
        <f>(F6*G6)+F6</f>
        <v>0</v>
      </c>
      <c r="I6" s="151">
        <f>F6*E6</f>
        <v>0</v>
      </c>
      <c r="J6" s="151">
        <f>(I6*G6)+I6</f>
        <v>0</v>
      </c>
      <c r="K6" s="134"/>
      <c r="L6" s="1"/>
      <c r="M6" s="1"/>
    </row>
    <row r="7" spans="1:13" ht="13.5">
      <c r="A7" s="38"/>
      <c r="B7" s="39"/>
      <c r="C7" s="40"/>
      <c r="D7" s="182"/>
      <c r="E7" s="182"/>
      <c r="F7" s="182"/>
      <c r="G7" s="182"/>
      <c r="H7" s="183" t="s">
        <v>40</v>
      </c>
      <c r="I7" s="140">
        <f>SUM(I6)</f>
        <v>0</v>
      </c>
      <c r="J7" s="54">
        <f>SUM(J6)</f>
        <v>0</v>
      </c>
      <c r="K7" s="1"/>
      <c r="L7" s="1"/>
      <c r="M7" s="1"/>
    </row>
    <row r="8" spans="1:13" ht="13.5">
      <c r="A8" s="42"/>
      <c r="B8" s="42"/>
      <c r="C8" s="42"/>
      <c r="D8" s="184"/>
      <c r="E8" s="184"/>
      <c r="F8" s="184"/>
      <c r="G8" s="185" t="s">
        <v>41</v>
      </c>
      <c r="H8" s="186"/>
      <c r="I8" s="57">
        <f>J7-I7</f>
        <v>0</v>
      </c>
      <c r="J8" s="187"/>
      <c r="K8" s="42"/>
      <c r="L8" s="42"/>
      <c r="M8" s="4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3.5">
      <c r="A10" s="21" t="s">
        <v>42</v>
      </c>
      <c r="C10" s="1"/>
      <c r="D10" s="1"/>
      <c r="E10" s="1"/>
      <c r="F10" s="1"/>
      <c r="G10" s="1"/>
      <c r="H10" s="47"/>
      <c r="I10" s="48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22" t="s">
        <v>32</v>
      </c>
      <c r="H12" s="1"/>
      <c r="I12" s="1"/>
      <c r="J12" s="1"/>
      <c r="K12" s="1"/>
      <c r="L12" s="1"/>
      <c r="M12" s="1"/>
    </row>
    <row r="13" ht="12.75">
      <c r="E13" s="23" t="s">
        <v>33</v>
      </c>
    </row>
  </sheetData>
  <printOptions/>
  <pageMargins left="0.75" right="0.75" top="1" bottom="1" header="0.5" footer="0.5"/>
  <pageSetup fitToHeight="1" fitToWidth="1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75" zoomScaleNormal="75" workbookViewId="0" topLeftCell="A7">
      <selection activeCell="B6" sqref="B6"/>
    </sheetView>
  </sheetViews>
  <sheetFormatPr defaultColWidth="9.125" defaultRowHeight="12.75"/>
  <cols>
    <col min="1" max="1" width="4.00390625" style="0" customWidth="1"/>
    <col min="2" max="2" width="67.375" style="0" customWidth="1"/>
    <col min="3" max="3" width="8.375" style="0" customWidth="1"/>
    <col min="4" max="4" width="4.875" style="0" customWidth="1"/>
    <col min="5" max="5" width="6.50390625" style="0" customWidth="1"/>
    <col min="6" max="6" width="9.00390625" style="0" bestFit="1" customWidth="1"/>
    <col min="7" max="7" width="8.625" style="0" customWidth="1"/>
    <col min="9" max="10" width="11.375" style="0" bestFit="1" customWidth="1"/>
    <col min="14" max="14" width="11.375" style="0" bestFit="1" customWidth="1"/>
  </cols>
  <sheetData>
    <row r="1" spans="1:13" ht="13.5">
      <c r="A1" s="24" t="s">
        <v>101</v>
      </c>
      <c r="B1" s="1"/>
      <c r="C1" s="1"/>
      <c r="D1" s="1"/>
      <c r="E1" s="1"/>
      <c r="F1" s="25"/>
      <c r="G1" t="s">
        <v>102</v>
      </c>
      <c r="I1" s="26"/>
      <c r="J1" s="26"/>
      <c r="K1" s="26"/>
      <c r="L1" s="26"/>
      <c r="M1" s="26"/>
    </row>
    <row r="2" spans="1:13" ht="13.5">
      <c r="A2" s="24"/>
      <c r="B2" s="1"/>
      <c r="C2" t="s">
        <v>43</v>
      </c>
      <c r="D2" s="1"/>
      <c r="E2" s="1"/>
      <c r="G2" s="27"/>
      <c r="I2" s="30"/>
      <c r="K2" s="1"/>
      <c r="L2" s="1"/>
      <c r="M2" s="29"/>
    </row>
    <row r="3" spans="1:13" ht="13.5">
      <c r="A3" s="24"/>
      <c r="B3" s="1"/>
      <c r="C3" s="49" t="s">
        <v>44</v>
      </c>
      <c r="D3" s="1"/>
      <c r="E3" s="1"/>
      <c r="F3" s="1"/>
      <c r="I3" s="30"/>
      <c r="J3" s="31"/>
      <c r="K3" s="1"/>
      <c r="L3" s="1"/>
      <c r="M3" s="29"/>
    </row>
    <row r="4" spans="1:13" ht="30.75">
      <c r="A4" s="32" t="s">
        <v>7</v>
      </c>
      <c r="B4" s="32" t="s">
        <v>8</v>
      </c>
      <c r="C4" s="32" t="s">
        <v>37</v>
      </c>
      <c r="D4" s="32" t="s">
        <v>38</v>
      </c>
      <c r="E4" s="32" t="s">
        <v>11</v>
      </c>
      <c r="F4" s="32" t="s">
        <v>12</v>
      </c>
      <c r="G4" s="32" t="s">
        <v>39</v>
      </c>
      <c r="H4" s="32" t="s">
        <v>13</v>
      </c>
      <c r="I4" s="32" t="s">
        <v>14</v>
      </c>
      <c r="J4" s="32" t="s">
        <v>16</v>
      </c>
      <c r="K4" s="1"/>
      <c r="L4" s="1"/>
      <c r="M4" s="1"/>
    </row>
    <row r="5" spans="1:13" ht="12.75">
      <c r="A5" s="32" t="s">
        <v>17</v>
      </c>
      <c r="B5" s="32" t="s">
        <v>18</v>
      </c>
      <c r="C5" s="32" t="s">
        <v>19</v>
      </c>
      <c r="D5" s="32" t="s">
        <v>20</v>
      </c>
      <c r="E5" s="32" t="s">
        <v>21</v>
      </c>
      <c r="F5" s="32" t="s">
        <v>22</v>
      </c>
      <c r="G5" s="32" t="s">
        <v>23</v>
      </c>
      <c r="H5" s="32" t="s">
        <v>24</v>
      </c>
      <c r="I5" s="32" t="s">
        <v>25</v>
      </c>
      <c r="J5" s="32" t="s">
        <v>26</v>
      </c>
      <c r="K5" s="1"/>
      <c r="L5" s="1"/>
      <c r="M5" s="1"/>
    </row>
    <row r="6" spans="1:13" ht="179.25" customHeight="1">
      <c r="A6" s="33" t="s">
        <v>17</v>
      </c>
      <c r="B6" s="12" t="s">
        <v>45</v>
      </c>
      <c r="C6" s="34"/>
      <c r="D6" s="33" t="s">
        <v>28</v>
      </c>
      <c r="E6" s="33">
        <v>2</v>
      </c>
      <c r="F6" s="35"/>
      <c r="G6" s="36"/>
      <c r="H6" s="37">
        <f>(F6*G6)+F6</f>
        <v>0</v>
      </c>
      <c r="I6" s="37">
        <f>F6*E6</f>
        <v>0</v>
      </c>
      <c r="J6" s="37">
        <f>(I6*G6)+I6</f>
        <v>0</v>
      </c>
      <c r="K6" s="1"/>
      <c r="L6" s="1"/>
      <c r="M6" s="1"/>
    </row>
    <row r="7" spans="1:13" ht="207.75" customHeight="1">
      <c r="A7" s="33" t="s">
        <v>18</v>
      </c>
      <c r="B7" s="50" t="s">
        <v>46</v>
      </c>
      <c r="C7" s="34"/>
      <c r="D7" s="33" t="s">
        <v>28</v>
      </c>
      <c r="E7" s="33">
        <v>1</v>
      </c>
      <c r="F7" s="37"/>
      <c r="G7" s="36"/>
      <c r="H7" s="37">
        <f>(F7*G7)+F7</f>
        <v>0</v>
      </c>
      <c r="I7" s="37">
        <f>F7*E7</f>
        <v>0</v>
      </c>
      <c r="J7" s="37">
        <f>(I7*G7)+I7</f>
        <v>0</v>
      </c>
      <c r="K7" s="1"/>
      <c r="L7" s="1"/>
      <c r="M7" s="1"/>
    </row>
    <row r="8" spans="1:13" ht="69">
      <c r="A8" s="33" t="s">
        <v>19</v>
      </c>
      <c r="B8" s="51" t="s">
        <v>47</v>
      </c>
      <c r="C8" s="52"/>
      <c r="D8" s="52" t="s">
        <v>28</v>
      </c>
      <c r="E8" s="33">
        <v>1</v>
      </c>
      <c r="F8" s="37"/>
      <c r="G8" s="36"/>
      <c r="H8" s="37">
        <f>(F8*G8)+F8</f>
        <v>0</v>
      </c>
      <c r="I8" s="37">
        <f>F8*E8</f>
        <v>0</v>
      </c>
      <c r="J8" s="37">
        <f>(I8*G8)+I8</f>
        <v>0</v>
      </c>
      <c r="K8" s="1"/>
      <c r="L8" s="1"/>
      <c r="M8" s="1"/>
    </row>
    <row r="9" spans="1:13" ht="13.5">
      <c r="A9" s="38"/>
      <c r="B9" s="39"/>
      <c r="C9" s="40"/>
      <c r="D9" s="40"/>
      <c r="E9" s="40"/>
      <c r="F9" s="40"/>
      <c r="G9" s="40"/>
      <c r="H9" s="53" t="s">
        <v>40</v>
      </c>
      <c r="I9" s="54">
        <f>SUM(I6:I8)</f>
        <v>0</v>
      </c>
      <c r="J9" s="55">
        <f>SUM(J6:J8)</f>
        <v>0</v>
      </c>
      <c r="K9" s="42"/>
      <c r="L9" s="42"/>
      <c r="M9" s="42"/>
    </row>
    <row r="10" spans="1:14" ht="13.5">
      <c r="A10" s="42"/>
      <c r="B10" s="42"/>
      <c r="C10" s="42"/>
      <c r="D10" s="42"/>
      <c r="E10" s="42"/>
      <c r="F10" s="42"/>
      <c r="G10" s="43" t="s">
        <v>41</v>
      </c>
      <c r="H10" s="56"/>
      <c r="I10" s="57">
        <f>J9-I9</f>
        <v>0</v>
      </c>
      <c r="J10" s="58"/>
      <c r="K10" s="1"/>
      <c r="L10" s="1"/>
      <c r="M10" s="1"/>
      <c r="N10" s="59"/>
    </row>
    <row r="11" spans="1:14" ht="3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60"/>
    </row>
    <row r="12" spans="1:14" ht="13.5">
      <c r="A12" s="21"/>
      <c r="C12" s="22" t="s">
        <v>32</v>
      </c>
      <c r="F12" s="1"/>
      <c r="G12" s="1"/>
      <c r="H12" s="47"/>
      <c r="I12" s="48"/>
      <c r="J12" s="1"/>
      <c r="K12" s="1"/>
      <c r="L12" s="1"/>
      <c r="M12" s="1"/>
      <c r="N12" s="61"/>
    </row>
    <row r="13" spans="1:14" ht="15">
      <c r="A13" s="21"/>
      <c r="C13" s="23" t="s">
        <v>33</v>
      </c>
      <c r="F13" s="1"/>
      <c r="G13" s="1"/>
      <c r="H13" s="62"/>
      <c r="I13" s="1"/>
      <c r="J13" s="1"/>
      <c r="K13" s="1"/>
      <c r="L13" s="1"/>
      <c r="M13" s="1"/>
      <c r="N13" s="63"/>
    </row>
    <row r="14" spans="1:13" ht="12.75">
      <c r="A14" s="1"/>
      <c r="B14" s="1"/>
      <c r="C14" s="1"/>
      <c r="D14" s="1"/>
      <c r="E14" s="1"/>
      <c r="I14" s="1"/>
      <c r="J14" s="1"/>
      <c r="K14" s="1"/>
      <c r="L14" s="1"/>
      <c r="M14" s="1"/>
    </row>
    <row r="15" spans="1:10" ht="56.25" customHeight="1">
      <c r="A15" s="300" t="s">
        <v>89</v>
      </c>
      <c r="B15" s="301"/>
      <c r="C15" s="301"/>
      <c r="D15" s="301"/>
      <c r="E15" s="301"/>
      <c r="F15" s="301"/>
      <c r="G15" s="301"/>
      <c r="H15" s="301"/>
      <c r="I15" s="301"/>
      <c r="J15" s="301"/>
    </row>
  </sheetData>
  <mergeCells count="1">
    <mergeCell ref="A15:J15"/>
  </mergeCells>
  <printOptions/>
  <pageMargins left="0.75" right="0.75" top="1" bottom="1" header="0.5" footer="0.5"/>
  <pageSetup fitToHeight="1" fitToWidth="1"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4">
      <selection activeCell="I6" sqref="I6:I7"/>
    </sheetView>
  </sheetViews>
  <sheetFormatPr defaultColWidth="9.00390625" defaultRowHeight="12.75"/>
  <cols>
    <col min="1" max="1" width="3.875" style="0" customWidth="1"/>
    <col min="2" max="2" width="41.50390625" style="0" customWidth="1"/>
    <col min="8" max="8" width="10.375" style="0" customWidth="1"/>
    <col min="10" max="10" width="10.00390625" style="0" customWidth="1"/>
  </cols>
  <sheetData>
    <row r="1" ht="12.75">
      <c r="H1" t="s">
        <v>104</v>
      </c>
    </row>
    <row r="2" spans="2:8" ht="12.75">
      <c r="B2" s="64" t="s">
        <v>103</v>
      </c>
      <c r="H2" s="65" t="s">
        <v>48</v>
      </c>
    </row>
    <row r="4" spans="1:10" ht="18.75">
      <c r="A4" s="66" t="s">
        <v>7</v>
      </c>
      <c r="B4" s="66" t="s">
        <v>8</v>
      </c>
      <c r="C4" s="66" t="s">
        <v>49</v>
      </c>
      <c r="D4" s="67" t="s">
        <v>10</v>
      </c>
      <c r="E4" s="66" t="s">
        <v>11</v>
      </c>
      <c r="F4" s="66" t="s">
        <v>50</v>
      </c>
      <c r="G4" s="66" t="s">
        <v>51</v>
      </c>
      <c r="H4" s="66" t="s">
        <v>52</v>
      </c>
      <c r="I4" s="66" t="s">
        <v>15</v>
      </c>
      <c r="J4" s="66" t="s">
        <v>53</v>
      </c>
    </row>
    <row r="5" spans="1:10" ht="8.25" customHeight="1">
      <c r="A5" s="68" t="s">
        <v>17</v>
      </c>
      <c r="B5" s="68" t="s">
        <v>18</v>
      </c>
      <c r="C5" s="69" t="s">
        <v>19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24</v>
      </c>
      <c r="I5" s="68" t="s">
        <v>25</v>
      </c>
      <c r="J5" s="68" t="s">
        <v>26</v>
      </c>
    </row>
    <row r="6" spans="1:10" ht="114.75" customHeight="1">
      <c r="A6" s="70" t="s">
        <v>17</v>
      </c>
      <c r="B6" s="71" t="s">
        <v>90</v>
      </c>
      <c r="C6" s="72" t="s">
        <v>28</v>
      </c>
      <c r="D6" s="72"/>
      <c r="E6" s="73">
        <v>18</v>
      </c>
      <c r="F6" s="74"/>
      <c r="G6" s="74">
        <f>(F6*I6)+F6</f>
        <v>0</v>
      </c>
      <c r="H6" s="74">
        <f>E6*F6</f>
        <v>0</v>
      </c>
      <c r="I6" s="75"/>
      <c r="J6" s="74">
        <f>(H6*I6)+H6</f>
        <v>0</v>
      </c>
    </row>
    <row r="7" spans="1:10" ht="138" customHeight="1">
      <c r="A7" s="70" t="s">
        <v>18</v>
      </c>
      <c r="B7" s="76" t="s">
        <v>91</v>
      </c>
      <c r="C7" s="72" t="s">
        <v>28</v>
      </c>
      <c r="D7" s="72"/>
      <c r="E7" s="73">
        <v>1</v>
      </c>
      <c r="F7" s="74"/>
      <c r="G7" s="74">
        <f>(F7*I7)+F7</f>
        <v>0</v>
      </c>
      <c r="H7" s="74">
        <f>E7*F7</f>
        <v>0</v>
      </c>
      <c r="I7" s="75"/>
      <c r="J7" s="74">
        <f>(H7*I7)+H7</f>
        <v>0</v>
      </c>
    </row>
    <row r="8" spans="1:10" ht="20.25" customHeight="1">
      <c r="A8" s="302"/>
      <c r="B8" s="303"/>
      <c r="C8" s="303"/>
      <c r="D8" s="303"/>
      <c r="E8" s="303"/>
      <c r="F8" s="303"/>
      <c r="G8" s="304"/>
      <c r="H8" s="77">
        <f>SUM(H6:H7)</f>
        <v>0</v>
      </c>
      <c r="I8" s="78"/>
      <c r="J8" s="77">
        <f>SUM(J6:J7)</f>
        <v>0</v>
      </c>
    </row>
    <row r="9" spans="1:10" ht="12.75">
      <c r="A9" s="79"/>
      <c r="B9" s="79"/>
      <c r="C9" s="80"/>
      <c r="D9" s="79"/>
      <c r="E9" s="79"/>
      <c r="F9" s="81" t="s">
        <v>54</v>
      </c>
      <c r="G9" s="82"/>
      <c r="H9" s="82"/>
      <c r="I9" s="83">
        <f>J8-H8</f>
        <v>0</v>
      </c>
      <c r="J9" s="84"/>
    </row>
    <row r="10" spans="3:9" ht="12.75">
      <c r="C10" s="85"/>
      <c r="D10" s="86"/>
      <c r="G10" s="87"/>
      <c r="H10" s="87"/>
      <c r="I10" s="88"/>
    </row>
    <row r="11" spans="3:8" ht="12.75">
      <c r="C11" s="85"/>
      <c r="D11" s="86"/>
      <c r="G11" s="87"/>
      <c r="H11" s="87"/>
    </row>
    <row r="12" spans="1:10" ht="51" customHeight="1">
      <c r="A12" s="300" t="s">
        <v>55</v>
      </c>
      <c r="B12" s="301"/>
      <c r="C12" s="301"/>
      <c r="D12" s="301"/>
      <c r="E12" s="301"/>
      <c r="F12" s="301"/>
      <c r="G12" s="301"/>
      <c r="H12" s="301"/>
      <c r="I12" s="301"/>
      <c r="J12" s="301"/>
    </row>
  </sheetData>
  <mergeCells count="2">
    <mergeCell ref="A8:G8"/>
    <mergeCell ref="A12:J12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16" sqref="B16"/>
    </sheetView>
  </sheetViews>
  <sheetFormatPr defaultColWidth="9.00390625" defaultRowHeight="12.75"/>
  <cols>
    <col min="2" max="2" width="15.375" style="0" customWidth="1"/>
    <col min="3" max="3" width="12.375" style="0" customWidth="1"/>
  </cols>
  <sheetData>
    <row r="1" spans="1:10" ht="15">
      <c r="A1" s="108" t="s">
        <v>142</v>
      </c>
      <c r="B1" s="204"/>
      <c r="C1" s="204"/>
      <c r="D1" s="204"/>
      <c r="E1" s="204"/>
      <c r="F1" s="205"/>
      <c r="G1" s="206"/>
      <c r="H1" s="207" t="s">
        <v>139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60.75">
      <c r="A6" s="216" t="s">
        <v>17</v>
      </c>
      <c r="B6" s="249" t="s">
        <v>176</v>
      </c>
      <c r="C6" s="217"/>
      <c r="D6" s="216" t="s">
        <v>28</v>
      </c>
      <c r="E6" s="216">
        <v>2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4">
      <selection activeCell="B7" sqref="B7"/>
    </sheetView>
  </sheetViews>
  <sheetFormatPr defaultColWidth="9.00390625" defaultRowHeight="12.75"/>
  <cols>
    <col min="1" max="1" width="5.375" style="0" customWidth="1"/>
    <col min="2" max="2" width="46.625" style="0" customWidth="1"/>
    <col min="7" max="7" width="11.50390625" style="0" customWidth="1"/>
    <col min="8" max="8" width="9.375" style="0" bestFit="1" customWidth="1"/>
    <col min="9" max="9" width="11.375" style="0" bestFit="1" customWidth="1"/>
  </cols>
  <sheetData>
    <row r="1" ht="12.75">
      <c r="G1" t="s">
        <v>106</v>
      </c>
    </row>
    <row r="2" spans="2:8" ht="13.5">
      <c r="B2" s="89" t="s">
        <v>105</v>
      </c>
      <c r="E2" s="28" t="s">
        <v>169</v>
      </c>
      <c r="G2" s="90"/>
      <c r="H2" s="91"/>
    </row>
    <row r="4" spans="1:9" ht="24">
      <c r="A4" s="92" t="s">
        <v>56</v>
      </c>
      <c r="B4" s="92" t="s">
        <v>8</v>
      </c>
      <c r="C4" s="92" t="s">
        <v>57</v>
      </c>
      <c r="D4" s="92" t="s">
        <v>58</v>
      </c>
      <c r="E4" s="93" t="s">
        <v>12</v>
      </c>
      <c r="F4" s="94" t="s">
        <v>59</v>
      </c>
      <c r="G4" s="93" t="s">
        <v>14</v>
      </c>
      <c r="H4" s="95" t="s">
        <v>39</v>
      </c>
      <c r="I4" s="93" t="s">
        <v>16</v>
      </c>
    </row>
    <row r="5" spans="1:9" ht="12.75">
      <c r="A5" s="96" t="s">
        <v>17</v>
      </c>
      <c r="B5" s="96" t="s">
        <v>18</v>
      </c>
      <c r="C5" s="96" t="s">
        <v>19</v>
      </c>
      <c r="D5" s="96" t="s">
        <v>20</v>
      </c>
      <c r="E5" s="96" t="s">
        <v>21</v>
      </c>
      <c r="F5" s="96" t="s">
        <v>22</v>
      </c>
      <c r="G5" s="96" t="s">
        <v>23</v>
      </c>
      <c r="H5" s="96" t="s">
        <v>24</v>
      </c>
      <c r="I5" s="96" t="s">
        <v>25</v>
      </c>
    </row>
    <row r="6" spans="1:9" ht="75" customHeight="1">
      <c r="A6" s="52" t="s">
        <v>17</v>
      </c>
      <c r="B6" s="51" t="s">
        <v>107</v>
      </c>
      <c r="C6" s="52" t="s">
        <v>60</v>
      </c>
      <c r="D6" s="52">
        <v>1</v>
      </c>
      <c r="E6" s="97"/>
      <c r="F6" s="97">
        <f>(E6*H6)+E6</f>
        <v>0</v>
      </c>
      <c r="G6" s="97">
        <f>D6*E6</f>
        <v>0</v>
      </c>
      <c r="H6" s="98"/>
      <c r="I6" s="97">
        <f>(G6*H6)+G6</f>
        <v>0</v>
      </c>
    </row>
    <row r="7" spans="1:9" ht="78.75" customHeight="1">
      <c r="A7" s="52" t="s">
        <v>18</v>
      </c>
      <c r="B7" s="51" t="s">
        <v>108</v>
      </c>
      <c r="C7" s="52" t="s">
        <v>60</v>
      </c>
      <c r="D7" s="52">
        <v>1</v>
      </c>
      <c r="E7" s="97"/>
      <c r="F7" s="97">
        <f>(E7*H7)+E7</f>
        <v>0</v>
      </c>
      <c r="G7" s="97">
        <f>D7*E7</f>
        <v>0</v>
      </c>
      <c r="H7" s="98"/>
      <c r="I7" s="97">
        <f>(G7*H7)+G7</f>
        <v>0</v>
      </c>
    </row>
    <row r="8" spans="1:9" ht="23.25" customHeight="1">
      <c r="A8" s="99"/>
      <c r="B8" s="100" t="s">
        <v>40</v>
      </c>
      <c r="C8" s="101"/>
      <c r="D8" s="101"/>
      <c r="E8" s="101"/>
      <c r="F8" s="102"/>
      <c r="G8" s="103">
        <f>SUM(G6:G7)</f>
        <v>0</v>
      </c>
      <c r="H8" s="103"/>
      <c r="I8" s="103">
        <f>SUM(I6:I7)</f>
        <v>0</v>
      </c>
    </row>
    <row r="9" spans="3:9" ht="12.75">
      <c r="C9" s="104"/>
      <c r="D9" s="104"/>
      <c r="E9" s="104"/>
      <c r="F9" s="305" t="s">
        <v>61</v>
      </c>
      <c r="G9" s="305"/>
      <c r="H9" s="105">
        <f>I8-G8</f>
        <v>0</v>
      </c>
      <c r="I9" s="106"/>
    </row>
    <row r="11" ht="58.5" customHeight="1"/>
    <row r="12" ht="12.75">
      <c r="F12" s="22" t="s">
        <v>32</v>
      </c>
    </row>
    <row r="13" ht="12.75">
      <c r="F13" s="23" t="s">
        <v>33</v>
      </c>
    </row>
    <row r="14" spans="1:10" ht="53.25" customHeight="1">
      <c r="A14" s="300" t="s">
        <v>62</v>
      </c>
      <c r="B14" s="301"/>
      <c r="C14" s="301"/>
      <c r="D14" s="301"/>
      <c r="E14" s="301"/>
      <c r="F14" s="301"/>
      <c r="G14" s="301"/>
      <c r="H14" s="301"/>
      <c r="I14" s="301"/>
      <c r="J14" s="301"/>
    </row>
  </sheetData>
  <mergeCells count="2">
    <mergeCell ref="F9:G9"/>
    <mergeCell ref="A14:J14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75" zoomScaleNormal="75" workbookViewId="0" topLeftCell="A4">
      <selection activeCell="K5" sqref="K5:K6"/>
    </sheetView>
  </sheetViews>
  <sheetFormatPr defaultColWidth="9.00390625" defaultRowHeight="12.75"/>
  <cols>
    <col min="1" max="1" width="5.50390625" style="107" customWidth="1"/>
    <col min="2" max="2" width="96.625" style="0" customWidth="1"/>
    <col min="4" max="4" width="7.375" style="0" customWidth="1"/>
    <col min="5" max="5" width="7.875" style="0" customWidth="1"/>
    <col min="6" max="6" width="11.50390625" style="0" customWidth="1"/>
    <col min="7" max="7" width="12.125" style="0" customWidth="1"/>
    <col min="8" max="8" width="13.50390625" style="0" customWidth="1"/>
    <col min="10" max="10" width="14.125" style="0" customWidth="1"/>
    <col min="11" max="11" width="12.50390625" style="199" customWidth="1"/>
  </cols>
  <sheetData>
    <row r="1" spans="2:8" ht="15">
      <c r="B1" s="108" t="s">
        <v>109</v>
      </c>
      <c r="G1" t="s">
        <v>110</v>
      </c>
      <c r="H1" s="109"/>
    </row>
    <row r="2" spans="3:6" ht="12.75">
      <c r="C2" s="110" t="s">
        <v>34</v>
      </c>
      <c r="D2" s="111" t="s">
        <v>63</v>
      </c>
      <c r="E2" s="86"/>
      <c r="F2" t="s">
        <v>64</v>
      </c>
    </row>
    <row r="3" spans="1:10" ht="42.75" customHeight="1">
      <c r="A3" s="112" t="s">
        <v>7</v>
      </c>
      <c r="B3" s="112" t="s">
        <v>8</v>
      </c>
      <c r="C3" s="112" t="s">
        <v>49</v>
      </c>
      <c r="D3" s="113" t="s">
        <v>10</v>
      </c>
      <c r="E3" s="112" t="s">
        <v>11</v>
      </c>
      <c r="F3" s="112" t="s">
        <v>50</v>
      </c>
      <c r="G3" s="112" t="s">
        <v>65</v>
      </c>
      <c r="H3" s="112" t="s">
        <v>66</v>
      </c>
      <c r="I3" s="112" t="s">
        <v>15</v>
      </c>
      <c r="J3" s="112" t="s">
        <v>53</v>
      </c>
    </row>
    <row r="4" spans="1:10" ht="12.75">
      <c r="A4" s="114" t="s">
        <v>17</v>
      </c>
      <c r="B4" s="114" t="s">
        <v>18</v>
      </c>
      <c r="C4" s="114" t="s">
        <v>19</v>
      </c>
      <c r="D4" s="114" t="s">
        <v>20</v>
      </c>
      <c r="E4" s="114" t="s">
        <v>21</v>
      </c>
      <c r="F4" s="114" t="s">
        <v>22</v>
      </c>
      <c r="G4" s="114" t="s">
        <v>23</v>
      </c>
      <c r="H4" s="114" t="s">
        <v>24</v>
      </c>
      <c r="I4" s="114" t="s">
        <v>25</v>
      </c>
      <c r="J4" s="114" t="s">
        <v>26</v>
      </c>
    </row>
    <row r="5" spans="1:11" s="119" customFormat="1" ht="303.75" customHeight="1">
      <c r="A5" s="115" t="s">
        <v>17</v>
      </c>
      <c r="B5" s="116" t="s">
        <v>67</v>
      </c>
      <c r="C5" s="72" t="s">
        <v>28</v>
      </c>
      <c r="D5" s="72"/>
      <c r="E5" s="189">
        <v>2</v>
      </c>
      <c r="F5" s="117"/>
      <c r="G5" s="117">
        <f>(F5*I5)+F5</f>
        <v>0</v>
      </c>
      <c r="H5" s="117">
        <f>E5*F5</f>
        <v>0</v>
      </c>
      <c r="I5" s="118"/>
      <c r="J5" s="117">
        <f>(H5*I5)+H5</f>
        <v>0</v>
      </c>
      <c r="K5" s="200"/>
    </row>
    <row r="6" spans="1:11" s="119" customFormat="1" ht="221.25" customHeight="1">
      <c r="A6" s="115" t="s">
        <v>18</v>
      </c>
      <c r="B6" s="120" t="s">
        <v>93</v>
      </c>
      <c r="C6" s="72" t="s">
        <v>28</v>
      </c>
      <c r="D6" s="72"/>
      <c r="E6" s="189">
        <v>1</v>
      </c>
      <c r="F6" s="117"/>
      <c r="G6" s="117">
        <f>(F6*I6)+F6</f>
        <v>0</v>
      </c>
      <c r="H6" s="117">
        <f>E6*F6</f>
        <v>0</v>
      </c>
      <c r="I6" s="118"/>
      <c r="J6" s="117">
        <f>(H6*I6)+H6</f>
        <v>0</v>
      </c>
      <c r="K6" s="201"/>
    </row>
    <row r="7" spans="1:10" ht="15">
      <c r="A7" s="302" t="s">
        <v>40</v>
      </c>
      <c r="B7" s="303"/>
      <c r="C7" s="303"/>
      <c r="D7" s="303"/>
      <c r="E7" s="303"/>
      <c r="F7" s="303"/>
      <c r="G7" s="304"/>
      <c r="H7" s="121">
        <f>SUM(H5:H6)</f>
        <v>0</v>
      </c>
      <c r="I7" s="122"/>
      <c r="J7" s="121">
        <f>SUM(J5:J6)</f>
        <v>0</v>
      </c>
    </row>
    <row r="8" spans="1:10" ht="15">
      <c r="A8" s="123"/>
      <c r="B8" s="79"/>
      <c r="C8" s="80"/>
      <c r="D8" s="81" t="s">
        <v>54</v>
      </c>
      <c r="E8" s="82"/>
      <c r="F8" s="124"/>
      <c r="G8" s="84"/>
      <c r="H8" s="125">
        <f>J7-H7</f>
        <v>0</v>
      </c>
      <c r="I8" s="126"/>
      <c r="J8" s="127"/>
    </row>
    <row r="9" spans="3:8" ht="12.75">
      <c r="C9" s="85"/>
      <c r="D9" s="86"/>
      <c r="G9" s="87"/>
      <c r="H9" s="87"/>
    </row>
    <row r="10" spans="1:10" ht="61.5" customHeight="1">
      <c r="A10" s="300" t="s">
        <v>92</v>
      </c>
      <c r="B10" s="301"/>
      <c r="C10" s="301"/>
      <c r="D10" s="301"/>
      <c r="E10" s="301"/>
      <c r="F10" s="301"/>
      <c r="G10" s="301"/>
      <c r="H10" s="301"/>
      <c r="I10" s="301"/>
      <c r="J10" s="301"/>
    </row>
    <row r="13" ht="12.75">
      <c r="E13" s="22" t="s">
        <v>32</v>
      </c>
    </row>
    <row r="14" ht="12.75">
      <c r="E14" s="23" t="s">
        <v>33</v>
      </c>
    </row>
  </sheetData>
  <mergeCells count="2">
    <mergeCell ref="A7:G7"/>
    <mergeCell ref="A10:J10"/>
  </mergeCells>
  <printOptions/>
  <pageMargins left="0.75" right="0.75" top="1" bottom="1" header="0.5" footer="0.5"/>
  <pageSetup fitToHeight="1" fitToWidth="1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8">
      <selection activeCell="L15" sqref="L15"/>
    </sheetView>
  </sheetViews>
  <sheetFormatPr defaultColWidth="9.00390625" defaultRowHeight="12.75"/>
  <cols>
    <col min="1" max="1" width="4.00390625" style="256" customWidth="1"/>
    <col min="2" max="2" width="61.625" style="256" customWidth="1"/>
    <col min="3" max="3" width="12.25390625" style="256" customWidth="1"/>
    <col min="4" max="4" width="4.875" style="256" customWidth="1"/>
    <col min="5" max="5" width="4.50390625" style="256" customWidth="1"/>
    <col min="6" max="6" width="7.00390625" style="256" customWidth="1"/>
    <col min="7" max="7" width="7.75390625" style="256" customWidth="1"/>
    <col min="8" max="8" width="8.375" style="256" customWidth="1"/>
    <col min="9" max="9" width="9.625" style="256" customWidth="1"/>
    <col min="10" max="10" width="9.125" style="256" customWidth="1"/>
    <col min="11" max="11" width="11.50390625" style="289" customWidth="1"/>
    <col min="12" max="16384" width="8.875" style="256" customWidth="1"/>
  </cols>
  <sheetData>
    <row r="1" spans="1:13" ht="12">
      <c r="A1" s="252" t="s">
        <v>111</v>
      </c>
      <c r="B1" s="253"/>
      <c r="C1" s="253"/>
      <c r="D1" s="253"/>
      <c r="E1" s="253"/>
      <c r="F1" s="254"/>
      <c r="G1" s="294" t="s">
        <v>204</v>
      </c>
      <c r="I1" s="255"/>
      <c r="K1" s="257"/>
      <c r="L1" s="255"/>
      <c r="M1" s="255"/>
    </row>
    <row r="2" spans="1:13" ht="12" customHeight="1">
      <c r="A2" s="252"/>
      <c r="B2" s="253"/>
      <c r="C2" s="253"/>
      <c r="D2" s="253"/>
      <c r="E2" s="258" t="s">
        <v>34</v>
      </c>
      <c r="F2" s="259" t="s">
        <v>68</v>
      </c>
      <c r="H2" s="256" t="s">
        <v>69</v>
      </c>
      <c r="I2" s="260"/>
      <c r="K2" s="257"/>
      <c r="L2" s="253"/>
      <c r="M2" s="261"/>
    </row>
    <row r="3" spans="1:13" ht="54" customHeight="1">
      <c r="A3" s="291" t="s">
        <v>7</v>
      </c>
      <c r="B3" s="291" t="s">
        <v>8</v>
      </c>
      <c r="C3" s="291" t="s">
        <v>37</v>
      </c>
      <c r="D3" s="291" t="s">
        <v>38</v>
      </c>
      <c r="E3" s="291" t="s">
        <v>11</v>
      </c>
      <c r="F3" s="291" t="s">
        <v>12</v>
      </c>
      <c r="G3" s="291" t="s">
        <v>39</v>
      </c>
      <c r="H3" s="291" t="s">
        <v>13</v>
      </c>
      <c r="I3" s="291" t="s">
        <v>14</v>
      </c>
      <c r="J3" s="291" t="s">
        <v>16</v>
      </c>
      <c r="K3" s="257"/>
      <c r="L3" s="253"/>
      <c r="M3" s="261"/>
    </row>
    <row r="4" spans="1:13" ht="81" customHeight="1">
      <c r="A4" s="262" t="s">
        <v>17</v>
      </c>
      <c r="B4" s="263" t="s">
        <v>202</v>
      </c>
      <c r="C4" s="264"/>
      <c r="D4" s="262" t="s">
        <v>28</v>
      </c>
      <c r="E4" s="262">
        <v>2</v>
      </c>
      <c r="F4" s="265"/>
      <c r="G4" s="266"/>
      <c r="H4" s="267">
        <f aca="true" t="shared" si="0" ref="H4:H10">(F4*G4)+F4</f>
        <v>0</v>
      </c>
      <c r="I4" s="267">
        <f aca="true" t="shared" si="1" ref="I4:I10">F4*E4</f>
        <v>0</v>
      </c>
      <c r="J4" s="267">
        <f aca="true" t="shared" si="2" ref="J4:J10">(I4*G4)+I4</f>
        <v>0</v>
      </c>
      <c r="K4" s="268"/>
      <c r="L4" s="253"/>
      <c r="M4" s="253"/>
    </row>
    <row r="5" spans="1:13" ht="87.75" customHeight="1">
      <c r="A5" s="262" t="s">
        <v>18</v>
      </c>
      <c r="B5" s="293" t="s">
        <v>203</v>
      </c>
      <c r="C5" s="264"/>
      <c r="D5" s="262" t="s">
        <v>28</v>
      </c>
      <c r="E5" s="262">
        <v>4</v>
      </c>
      <c r="F5" s="265"/>
      <c r="G5" s="266"/>
      <c r="H5" s="267">
        <f t="shared" si="0"/>
        <v>0</v>
      </c>
      <c r="I5" s="267">
        <f t="shared" si="1"/>
        <v>0</v>
      </c>
      <c r="J5" s="267">
        <f t="shared" si="2"/>
        <v>0</v>
      </c>
      <c r="K5" s="268"/>
      <c r="L5" s="253"/>
      <c r="M5" s="253"/>
    </row>
    <row r="6" spans="1:13" ht="110.25" customHeight="1">
      <c r="A6" s="262" t="s">
        <v>19</v>
      </c>
      <c r="B6" s="263" t="s">
        <v>200</v>
      </c>
      <c r="C6" s="264"/>
      <c r="D6" s="262" t="s">
        <v>28</v>
      </c>
      <c r="E6" s="262">
        <v>2</v>
      </c>
      <c r="F6" s="265"/>
      <c r="G6" s="266"/>
      <c r="H6" s="267">
        <f t="shared" si="0"/>
        <v>0</v>
      </c>
      <c r="I6" s="267">
        <f t="shared" si="1"/>
        <v>0</v>
      </c>
      <c r="J6" s="267">
        <f t="shared" si="2"/>
        <v>0</v>
      </c>
      <c r="K6" s="268"/>
      <c r="L6" s="253"/>
      <c r="M6" s="253"/>
    </row>
    <row r="7" spans="1:13" ht="141" customHeight="1">
      <c r="A7" s="262" t="s">
        <v>20</v>
      </c>
      <c r="B7" s="269" t="s">
        <v>0</v>
      </c>
      <c r="C7" s="264"/>
      <c r="D7" s="262" t="s">
        <v>28</v>
      </c>
      <c r="E7" s="262">
        <v>1</v>
      </c>
      <c r="F7" s="265"/>
      <c r="G7" s="266"/>
      <c r="H7" s="267">
        <f t="shared" si="0"/>
        <v>0</v>
      </c>
      <c r="I7" s="267">
        <f t="shared" si="1"/>
        <v>0</v>
      </c>
      <c r="J7" s="267">
        <f t="shared" si="2"/>
        <v>0</v>
      </c>
      <c r="K7" s="257"/>
      <c r="L7" s="253"/>
      <c r="M7" s="253"/>
    </row>
    <row r="8" spans="1:13" ht="75.75" customHeight="1">
      <c r="A8" s="262" t="s">
        <v>21</v>
      </c>
      <c r="B8" s="270" t="s">
        <v>201</v>
      </c>
      <c r="C8" s="272"/>
      <c r="D8" s="271" t="s">
        <v>28</v>
      </c>
      <c r="E8" s="262">
        <v>5</v>
      </c>
      <c r="F8" s="265"/>
      <c r="G8" s="266"/>
      <c r="H8" s="267">
        <f t="shared" si="0"/>
        <v>0</v>
      </c>
      <c r="I8" s="267">
        <f t="shared" si="1"/>
        <v>0</v>
      </c>
      <c r="J8" s="267">
        <f t="shared" si="2"/>
        <v>0</v>
      </c>
      <c r="K8" s="257"/>
      <c r="L8" s="253"/>
      <c r="M8" s="253"/>
    </row>
    <row r="9" spans="1:13" ht="101.25" customHeight="1">
      <c r="A9" s="262" t="s">
        <v>22</v>
      </c>
      <c r="B9" s="273" t="s">
        <v>205</v>
      </c>
      <c r="C9" s="272"/>
      <c r="D9" s="271" t="s">
        <v>28</v>
      </c>
      <c r="E9" s="262">
        <v>2</v>
      </c>
      <c r="F9" s="265"/>
      <c r="G9" s="266"/>
      <c r="H9" s="267">
        <f t="shared" si="0"/>
        <v>0</v>
      </c>
      <c r="I9" s="267">
        <f t="shared" si="1"/>
        <v>0</v>
      </c>
      <c r="J9" s="267">
        <f t="shared" si="2"/>
        <v>0</v>
      </c>
      <c r="K9" s="257"/>
      <c r="L9" s="253"/>
      <c r="M9" s="253"/>
    </row>
    <row r="10" spans="1:15" ht="119.25" customHeight="1">
      <c r="A10" s="262" t="s">
        <v>23</v>
      </c>
      <c r="B10" s="273" t="s">
        <v>206</v>
      </c>
      <c r="C10" s="272"/>
      <c r="D10" s="271" t="s">
        <v>28</v>
      </c>
      <c r="E10" s="262">
        <v>1</v>
      </c>
      <c r="F10" s="265"/>
      <c r="G10" s="266"/>
      <c r="H10" s="267">
        <f t="shared" si="0"/>
        <v>0</v>
      </c>
      <c r="I10" s="267">
        <f t="shared" si="1"/>
        <v>0</v>
      </c>
      <c r="J10" s="267">
        <f t="shared" si="2"/>
        <v>0</v>
      </c>
      <c r="K10" s="257"/>
      <c r="L10" s="274"/>
      <c r="M10" s="253"/>
      <c r="O10" s="275"/>
    </row>
    <row r="11" spans="1:13" ht="18.75" customHeight="1">
      <c r="A11" s="262"/>
      <c r="B11" s="292"/>
      <c r="C11" s="276"/>
      <c r="D11" s="276"/>
      <c r="E11" s="276"/>
      <c r="F11" s="276"/>
      <c r="G11" s="276"/>
      <c r="H11" s="277" t="s">
        <v>40</v>
      </c>
      <c r="I11" s="278">
        <f>SUM(I4:I10)</f>
        <v>0</v>
      </c>
      <c r="J11" s="278">
        <f>SUM(J4:J10)</f>
        <v>0</v>
      </c>
      <c r="K11" s="279"/>
      <c r="L11" s="280"/>
      <c r="M11" s="280"/>
    </row>
    <row r="12" spans="1:13" ht="11.25">
      <c r="A12" s="280"/>
      <c r="B12" s="280"/>
      <c r="C12" s="280"/>
      <c r="D12" s="280"/>
      <c r="E12" s="280"/>
      <c r="F12" s="280"/>
      <c r="G12" s="281" t="s">
        <v>41</v>
      </c>
      <c r="H12" s="282"/>
      <c r="I12" s="283">
        <f>J11-I11</f>
        <v>0</v>
      </c>
      <c r="J12" s="284"/>
      <c r="K12" s="257"/>
      <c r="L12" s="253"/>
      <c r="M12" s="253"/>
    </row>
    <row r="13" spans="1:13" ht="11.25">
      <c r="A13" s="285" t="s">
        <v>42</v>
      </c>
      <c r="K13" s="257"/>
      <c r="L13" s="253"/>
      <c r="M13" s="253"/>
    </row>
    <row r="14" spans="1:13" ht="76.5" customHeight="1">
      <c r="A14" s="306" t="s">
        <v>70</v>
      </c>
      <c r="B14" s="307"/>
      <c r="C14" s="307"/>
      <c r="D14" s="307"/>
      <c r="E14" s="307"/>
      <c r="F14" s="307"/>
      <c r="G14" s="307"/>
      <c r="H14" s="307"/>
      <c r="I14" s="307"/>
      <c r="J14" s="307"/>
      <c r="K14" s="257"/>
      <c r="L14" s="253"/>
      <c r="M14" s="253"/>
    </row>
    <row r="15" spans="3:13" ht="44.25" customHeight="1">
      <c r="C15" s="253"/>
      <c r="D15" s="253"/>
      <c r="E15" s="253"/>
      <c r="F15" s="253"/>
      <c r="G15" s="288" t="s">
        <v>33</v>
      </c>
      <c r="H15" s="286"/>
      <c r="I15" s="287"/>
      <c r="J15" s="253"/>
      <c r="K15" s="257"/>
      <c r="L15" s="253"/>
      <c r="M15" s="253"/>
    </row>
    <row r="16" spans="1:13" ht="11.25">
      <c r="A16" s="285"/>
      <c r="C16" s="253"/>
      <c r="D16" s="253"/>
      <c r="E16" s="253"/>
      <c r="F16" s="253"/>
      <c r="G16" s="288" t="s">
        <v>32</v>
      </c>
      <c r="J16" s="253"/>
      <c r="K16" s="257"/>
      <c r="L16" s="253"/>
      <c r="M16" s="253"/>
    </row>
    <row r="17" spans="1:10" ht="11.25">
      <c r="A17" s="253"/>
      <c r="B17" s="253"/>
      <c r="C17" s="253"/>
      <c r="D17" s="253"/>
      <c r="E17" s="253"/>
      <c r="F17" s="253"/>
      <c r="J17" s="253"/>
    </row>
    <row r="18" spans="1:10" ht="11.25">
      <c r="A18" s="253"/>
      <c r="B18" s="253"/>
      <c r="C18" s="253"/>
      <c r="D18" s="253"/>
      <c r="E18" s="290"/>
      <c r="F18" s="253"/>
      <c r="G18" s="253"/>
      <c r="H18" s="253"/>
      <c r="I18" s="253"/>
      <c r="J18" s="253"/>
    </row>
  </sheetData>
  <mergeCells count="1">
    <mergeCell ref="A14:J14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scale="96" r:id="rId1"/>
  <rowBreaks count="1" manualBreakCount="1">
    <brk id="7" max="9" man="1"/>
  </rowBreaks>
  <colBreaks count="1" manualBreakCount="1">
    <brk id="10" max="1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B8" sqref="B8"/>
    </sheetView>
  </sheetViews>
  <sheetFormatPr defaultColWidth="9.00390625" defaultRowHeight="12.75"/>
  <cols>
    <col min="1" max="1" width="3.875" style="0" customWidth="1"/>
    <col min="2" max="2" width="82.625" style="0" customWidth="1"/>
    <col min="8" max="8" width="10.375" style="0" customWidth="1"/>
    <col min="10" max="10" width="10.00390625" style="0" customWidth="1"/>
    <col min="11" max="11" width="9.125" style="135" customWidth="1"/>
  </cols>
  <sheetData>
    <row r="1" ht="12.75">
      <c r="G1" s="128" t="s">
        <v>115</v>
      </c>
    </row>
    <row r="2" spans="2:7" ht="12.75">
      <c r="B2" s="64" t="s">
        <v>114</v>
      </c>
      <c r="G2" s="65" t="s">
        <v>71</v>
      </c>
    </row>
    <row r="4" spans="1:10" ht="18.75">
      <c r="A4" s="66" t="s">
        <v>7</v>
      </c>
      <c r="B4" s="66" t="s">
        <v>8</v>
      </c>
      <c r="C4" s="66" t="s">
        <v>49</v>
      </c>
      <c r="D4" s="67" t="s">
        <v>10</v>
      </c>
      <c r="E4" s="66" t="s">
        <v>11</v>
      </c>
      <c r="F4" s="66" t="s">
        <v>50</v>
      </c>
      <c r="G4" s="66" t="s">
        <v>51</v>
      </c>
      <c r="H4" s="66" t="s">
        <v>52</v>
      </c>
      <c r="I4" s="66" t="s">
        <v>15</v>
      </c>
      <c r="J4" s="66" t="s">
        <v>53</v>
      </c>
    </row>
    <row r="5" spans="1:11" s="136" customFormat="1" ht="11.25" customHeight="1">
      <c r="A5" s="114" t="s">
        <v>17</v>
      </c>
      <c r="B5" s="114" t="s">
        <v>18</v>
      </c>
      <c r="C5" s="114" t="s">
        <v>19</v>
      </c>
      <c r="D5" s="114" t="s">
        <v>20</v>
      </c>
      <c r="E5" s="114" t="s">
        <v>21</v>
      </c>
      <c r="F5" s="114" t="s">
        <v>22</v>
      </c>
      <c r="G5" s="114" t="s">
        <v>23</v>
      </c>
      <c r="H5" s="114" t="s">
        <v>24</v>
      </c>
      <c r="I5" s="114" t="s">
        <v>25</v>
      </c>
      <c r="J5" s="114" t="s">
        <v>26</v>
      </c>
      <c r="K5" s="141"/>
    </row>
    <row r="6" spans="1:11" ht="60" customHeight="1">
      <c r="A6" s="70" t="s">
        <v>17</v>
      </c>
      <c r="B6" s="137" t="s">
        <v>113</v>
      </c>
      <c r="C6" s="72" t="s">
        <v>28</v>
      </c>
      <c r="D6" s="72"/>
      <c r="E6" s="73">
        <v>1</v>
      </c>
      <c r="F6" s="74"/>
      <c r="G6" s="74">
        <f>(F6*I6)+F6</f>
        <v>0</v>
      </c>
      <c r="H6" s="74">
        <f>E6*F6</f>
        <v>0</v>
      </c>
      <c r="I6" s="75"/>
      <c r="J6" s="74">
        <f>(H6*I6)+H6</f>
        <v>0</v>
      </c>
      <c r="K6" s="311"/>
    </row>
    <row r="7" spans="1:11" ht="102.75" customHeight="1">
      <c r="A7" s="70" t="s">
        <v>18</v>
      </c>
      <c r="B7" s="138" t="s">
        <v>72</v>
      </c>
      <c r="C7" s="72" t="s">
        <v>28</v>
      </c>
      <c r="D7" s="72"/>
      <c r="E7" s="73">
        <v>5</v>
      </c>
      <c r="F7" s="74"/>
      <c r="G7" s="74">
        <f>(F7*I7)+F7</f>
        <v>0</v>
      </c>
      <c r="H7" s="74">
        <f>E7*F7</f>
        <v>0</v>
      </c>
      <c r="I7" s="75"/>
      <c r="J7" s="74">
        <f>(H7*I7)+H7</f>
        <v>0</v>
      </c>
      <c r="K7" s="311"/>
    </row>
    <row r="8" spans="1:11" ht="312" customHeight="1">
      <c r="A8" s="70" t="s">
        <v>19</v>
      </c>
      <c r="B8" s="137" t="s">
        <v>94</v>
      </c>
      <c r="C8" s="72" t="s">
        <v>28</v>
      </c>
      <c r="D8" s="72"/>
      <c r="E8" s="73">
        <v>1</v>
      </c>
      <c r="F8" s="74"/>
      <c r="G8" s="74">
        <f>(F8*I8)+F8</f>
        <v>0</v>
      </c>
      <c r="H8" s="74">
        <f>E8*F8</f>
        <v>0</v>
      </c>
      <c r="I8" s="75"/>
      <c r="J8" s="74">
        <f>(H8*I8)+H8</f>
        <v>0</v>
      </c>
      <c r="K8" s="311"/>
    </row>
    <row r="9" spans="1:10" ht="43.5" customHeight="1">
      <c r="A9" s="70" t="s">
        <v>20</v>
      </c>
      <c r="B9" s="137" t="s">
        <v>112</v>
      </c>
      <c r="C9" s="72" t="s">
        <v>28</v>
      </c>
      <c r="D9" s="72"/>
      <c r="E9" s="73">
        <v>1</v>
      </c>
      <c r="F9" s="74"/>
      <c r="G9" s="74">
        <f>(F9*I9)+F9</f>
        <v>0</v>
      </c>
      <c r="H9" s="74">
        <f>E9*F9</f>
        <v>0</v>
      </c>
      <c r="I9" s="75"/>
      <c r="J9" s="74">
        <f>(H9*I9)+H9</f>
        <v>0</v>
      </c>
    </row>
    <row r="10" spans="1:10" ht="20.25" customHeight="1">
      <c r="A10" s="302"/>
      <c r="B10" s="303"/>
      <c r="C10" s="303"/>
      <c r="D10" s="303"/>
      <c r="E10" s="303"/>
      <c r="F10" s="303"/>
      <c r="G10" s="304"/>
      <c r="H10" s="77">
        <f>SUM(H6:H9)</f>
        <v>0</v>
      </c>
      <c r="I10" s="78"/>
      <c r="J10" s="77">
        <f>SUM(J6:J9)</f>
        <v>0</v>
      </c>
    </row>
    <row r="11" spans="1:10" ht="12.75">
      <c r="A11" s="79"/>
      <c r="B11" s="79"/>
      <c r="C11" s="80"/>
      <c r="D11" s="79"/>
      <c r="E11" s="79"/>
      <c r="F11" s="81" t="s">
        <v>54</v>
      </c>
      <c r="G11" s="82"/>
      <c r="H11" s="82"/>
      <c r="I11" s="83">
        <f>J10-H10</f>
        <v>0</v>
      </c>
      <c r="J11" s="84"/>
    </row>
    <row r="12" spans="3:9" ht="12.75">
      <c r="C12" s="85"/>
      <c r="D12" s="86"/>
      <c r="G12" s="87"/>
      <c r="H12" s="87"/>
      <c r="I12" s="88"/>
    </row>
    <row r="13" spans="3:8" ht="12.75">
      <c r="C13" s="85"/>
      <c r="D13" s="86"/>
      <c r="G13" s="87"/>
      <c r="H13" s="87"/>
    </row>
    <row r="14" spans="1:10" ht="21.75" customHeight="1">
      <c r="A14" s="308" t="s">
        <v>193</v>
      </c>
      <c r="B14" s="309"/>
      <c r="C14" s="309"/>
      <c r="D14" s="309"/>
      <c r="E14" s="309"/>
      <c r="F14" s="309"/>
      <c r="G14" s="309"/>
      <c r="H14" s="309"/>
      <c r="I14" s="309"/>
      <c r="J14" s="309"/>
    </row>
    <row r="15" spans="1:10" ht="12.75">
      <c r="A15" s="310" t="s">
        <v>73</v>
      </c>
      <c r="B15" s="310"/>
      <c r="C15" s="310"/>
      <c r="D15" s="310"/>
      <c r="E15" s="310"/>
      <c r="F15" s="139"/>
      <c r="G15" s="139"/>
      <c r="H15" s="139"/>
      <c r="I15" s="139"/>
      <c r="J15" s="139"/>
    </row>
    <row r="16" spans="5:6" ht="12.75">
      <c r="E16" s="1"/>
      <c r="F16" s="22" t="s">
        <v>32</v>
      </c>
    </row>
    <row r="17" spans="2:6" ht="12.75">
      <c r="B17" t="s">
        <v>196</v>
      </c>
      <c r="E17" s="1"/>
      <c r="F17" s="23" t="s">
        <v>33</v>
      </c>
    </row>
    <row r="18" spans="5:8" ht="12.75">
      <c r="E18" s="1"/>
      <c r="F18" s="1"/>
      <c r="G18" s="1"/>
      <c r="H18" s="1"/>
    </row>
  </sheetData>
  <mergeCells count="4">
    <mergeCell ref="A10:G10"/>
    <mergeCell ref="A14:J14"/>
    <mergeCell ref="A15:E15"/>
    <mergeCell ref="K6:K8"/>
  </mergeCells>
  <printOptions/>
  <pageMargins left="0.75" right="0.75" top="1" bottom="1" header="0.5" footer="0.5"/>
  <pageSetup fitToHeight="1" fitToWidth="1" horizontalDpi="300" verticalDpi="3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75" zoomScaleNormal="75" workbookViewId="0" topLeftCell="A7">
      <selection activeCell="B36" sqref="B36"/>
    </sheetView>
  </sheetViews>
  <sheetFormatPr defaultColWidth="9.00390625" defaultRowHeight="12.75"/>
  <cols>
    <col min="1" max="1" width="4.00390625" style="0" customWidth="1"/>
    <col min="2" max="2" width="71.375" style="0" customWidth="1"/>
    <col min="3" max="3" width="12.375" style="0" customWidth="1"/>
    <col min="4" max="4" width="6.125" style="0" customWidth="1"/>
    <col min="5" max="5" width="4.50390625" style="0" customWidth="1"/>
    <col min="6" max="6" width="11.50390625" style="0" customWidth="1"/>
    <col min="7" max="7" width="7.50390625" style="0" customWidth="1"/>
    <col min="8" max="8" width="12.625" style="0" customWidth="1"/>
    <col min="9" max="10" width="12.375" style="0" bestFit="1" customWidth="1"/>
  </cols>
  <sheetData>
    <row r="1" spans="1:13" ht="13.5">
      <c r="A1" s="24" t="s">
        <v>116</v>
      </c>
      <c r="B1" s="230"/>
      <c r="C1" s="230"/>
      <c r="D1" s="230"/>
      <c r="E1" s="230"/>
      <c r="F1" s="231"/>
      <c r="G1" s="232"/>
      <c r="H1" s="232" t="s">
        <v>117</v>
      </c>
      <c r="I1" s="232"/>
      <c r="J1" s="233"/>
      <c r="K1" s="232"/>
      <c r="L1" s="26"/>
      <c r="M1" s="26"/>
    </row>
    <row r="2" spans="1:13" ht="12" customHeight="1">
      <c r="A2" s="24"/>
      <c r="B2" s="230"/>
      <c r="C2" s="230"/>
      <c r="D2" s="230"/>
      <c r="E2" s="234" t="s">
        <v>34</v>
      </c>
      <c r="F2" s="235" t="s">
        <v>71</v>
      </c>
      <c r="G2" s="233"/>
      <c r="H2" s="233"/>
      <c r="I2" s="236"/>
      <c r="J2" s="233"/>
      <c r="K2" s="230"/>
      <c r="L2" s="1"/>
      <c r="M2" s="29"/>
    </row>
    <row r="3" spans="1:13" ht="69" customHeight="1">
      <c r="A3" s="237" t="s">
        <v>7</v>
      </c>
      <c r="B3" s="237" t="s">
        <v>8</v>
      </c>
      <c r="C3" s="237" t="s">
        <v>37</v>
      </c>
      <c r="D3" s="237" t="s">
        <v>38</v>
      </c>
      <c r="E3" s="237" t="s">
        <v>11</v>
      </c>
      <c r="F3" s="237" t="s">
        <v>12</v>
      </c>
      <c r="G3" s="237" t="s">
        <v>39</v>
      </c>
      <c r="H3" s="237" t="s">
        <v>13</v>
      </c>
      <c r="I3" s="237" t="s">
        <v>14</v>
      </c>
      <c r="J3" s="237" t="s">
        <v>16</v>
      </c>
      <c r="K3" s="230"/>
      <c r="L3" s="1"/>
      <c r="M3" s="29"/>
    </row>
    <row r="4" spans="1:13" ht="366.75" customHeight="1">
      <c r="A4" s="181" t="s">
        <v>17</v>
      </c>
      <c r="B4" s="180" t="s">
        <v>1</v>
      </c>
      <c r="C4" s="238"/>
      <c r="D4" s="181" t="s">
        <v>28</v>
      </c>
      <c r="E4" s="181">
        <v>1</v>
      </c>
      <c r="F4" s="150"/>
      <c r="G4" s="168"/>
      <c r="H4" s="151">
        <f>(F4*G4)+F4</f>
        <v>0</v>
      </c>
      <c r="I4" s="151">
        <f>F4*E4</f>
        <v>0</v>
      </c>
      <c r="J4" s="151">
        <f>(I4*G4)+I4</f>
        <v>0</v>
      </c>
      <c r="K4" s="230"/>
      <c r="L4" s="1"/>
      <c r="M4" s="1"/>
    </row>
    <row r="5" spans="1:13" ht="292.5" customHeight="1">
      <c r="A5" s="181" t="s">
        <v>18</v>
      </c>
      <c r="B5" s="116" t="s">
        <v>2</v>
      </c>
      <c r="C5" s="238"/>
      <c r="D5" s="181" t="s">
        <v>28</v>
      </c>
      <c r="E5" s="181">
        <v>1</v>
      </c>
      <c r="F5" s="151"/>
      <c r="G5" s="168"/>
      <c r="H5" s="151">
        <f>(F5*G5)+F5</f>
        <v>0</v>
      </c>
      <c r="I5" s="151">
        <f>F5*E5</f>
        <v>0</v>
      </c>
      <c r="J5" s="151">
        <f>(I5*G5)+I5</f>
        <v>0</v>
      </c>
      <c r="K5" s="230"/>
      <c r="L5" s="1"/>
      <c r="M5" s="1"/>
    </row>
    <row r="6" spans="1:13" ht="216.75" customHeight="1">
      <c r="A6" s="181" t="s">
        <v>19</v>
      </c>
      <c r="B6" s="116" t="s">
        <v>3</v>
      </c>
      <c r="C6" s="239"/>
      <c r="D6" s="181" t="s">
        <v>28</v>
      </c>
      <c r="E6" s="181">
        <v>1</v>
      </c>
      <c r="F6" s="150"/>
      <c r="G6" s="168"/>
      <c r="H6" s="151">
        <f>(F6*G6)+F6</f>
        <v>0</v>
      </c>
      <c r="I6" s="151">
        <f>F6*E6</f>
        <v>0</v>
      </c>
      <c r="J6" s="151">
        <f>(I6*G6)+I6</f>
        <v>0</v>
      </c>
      <c r="K6" s="230"/>
      <c r="L6" s="1"/>
      <c r="M6" s="1"/>
    </row>
    <row r="7" spans="1:15" ht="22.5" customHeight="1">
      <c r="A7" s="182"/>
      <c r="B7" s="240"/>
      <c r="C7" s="182"/>
      <c r="D7" s="182"/>
      <c r="E7" s="182"/>
      <c r="F7" s="182"/>
      <c r="G7" s="182"/>
      <c r="H7" s="243" t="s">
        <v>40</v>
      </c>
      <c r="I7" s="145">
        <f>SUM(I4:I6)</f>
        <v>0</v>
      </c>
      <c r="J7" s="146">
        <f>SUM(J4:J6)</f>
        <v>0</v>
      </c>
      <c r="K7" s="230"/>
      <c r="L7" s="130"/>
      <c r="M7" s="1"/>
      <c r="O7" s="60"/>
    </row>
    <row r="8" spans="1:13" ht="18.75" customHeight="1">
      <c r="A8" s="184"/>
      <c r="B8" s="184"/>
      <c r="C8" s="184"/>
      <c r="D8" s="184"/>
      <c r="E8" s="184"/>
      <c r="F8" s="184"/>
      <c r="G8" s="185" t="s">
        <v>41</v>
      </c>
      <c r="H8" s="244"/>
      <c r="I8" s="245">
        <f>J7-I7</f>
        <v>0</v>
      </c>
      <c r="J8" s="246"/>
      <c r="K8" s="184"/>
      <c r="L8" s="42"/>
      <c r="M8" s="42"/>
    </row>
    <row r="9" spans="1:13" ht="13.5">
      <c r="A9" s="251"/>
      <c r="B9" s="233"/>
      <c r="C9" s="233"/>
      <c r="D9" s="233"/>
      <c r="E9" s="233"/>
      <c r="F9" s="233"/>
      <c r="G9" s="233"/>
      <c r="H9" s="241"/>
      <c r="I9" s="241"/>
      <c r="J9" s="241"/>
      <c r="K9" s="230"/>
      <c r="L9" s="1"/>
      <c r="M9" s="1"/>
    </row>
    <row r="10" spans="1:13" ht="13.5">
      <c r="A10" s="233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1"/>
      <c r="M10" s="1"/>
    </row>
    <row r="11" spans="1:13" ht="13.5">
      <c r="A11" s="233"/>
      <c r="B11" s="233" t="s">
        <v>192</v>
      </c>
      <c r="C11" s="230"/>
      <c r="D11" s="230"/>
      <c r="E11" s="230"/>
      <c r="F11" s="230"/>
      <c r="G11" s="241" t="s">
        <v>32</v>
      </c>
      <c r="H11" s="233"/>
      <c r="I11" s="233"/>
      <c r="J11" s="230"/>
      <c r="K11" s="230"/>
      <c r="L11" s="1"/>
      <c r="M11" s="1"/>
    </row>
    <row r="12" spans="1:13" ht="13.5">
      <c r="A12" s="21"/>
      <c r="B12" s="233"/>
      <c r="C12" s="230"/>
      <c r="D12" s="230"/>
      <c r="E12" s="230"/>
      <c r="F12" s="230"/>
      <c r="G12" s="241" t="s">
        <v>33</v>
      </c>
      <c r="H12" s="233"/>
      <c r="I12" s="233"/>
      <c r="J12" s="230"/>
      <c r="K12" s="230"/>
      <c r="L12" s="1"/>
      <c r="M12" s="1"/>
    </row>
    <row r="13" spans="1:13" ht="13.5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1"/>
      <c r="M13" s="1"/>
    </row>
    <row r="14" spans="1:11" ht="13.5">
      <c r="A14" s="230"/>
      <c r="B14" s="230"/>
      <c r="C14" s="230"/>
      <c r="D14" s="230"/>
      <c r="E14" s="242"/>
      <c r="F14" s="230"/>
      <c r="G14" s="230"/>
      <c r="H14" s="230"/>
      <c r="I14" s="230"/>
      <c r="J14" s="230"/>
      <c r="K14" s="233"/>
    </row>
    <row r="15" spans="1:11" ht="13.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 ht="13.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7" spans="1:11" ht="13.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ht="13.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</row>
    <row r="19" spans="1:11" ht="13.5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ht="13.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</row>
    <row r="21" spans="1:11" ht="13.5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1" ht="13.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</row>
    <row r="23" spans="1:11" ht="13.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1:11" ht="13.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</row>
    <row r="25" spans="1:11" ht="13.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  <row r="26" spans="1:11" ht="13.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</row>
    <row r="27" spans="1:11" ht="13.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</row>
    <row r="28" spans="1:11" ht="13.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</row>
    <row r="29" spans="1:11" ht="13.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</row>
    <row r="30" spans="1:11" ht="13.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</row>
    <row r="31" spans="1:11" ht="13.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</row>
    <row r="32" spans="1:11" ht="13.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</row>
    <row r="33" spans="1:11" ht="13.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</row>
    <row r="34" spans="1:11" ht="13.5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</row>
    <row r="35" spans="1:11" ht="13.5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</row>
    <row r="36" spans="1:11" ht="13.5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</row>
    <row r="37" spans="1:11" ht="13.5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</row>
    <row r="38" spans="1:11" ht="13.5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</row>
    <row r="39" spans="1:11" ht="13.5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</row>
    <row r="40" spans="1:11" ht="13.5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</row>
    <row r="41" spans="1:11" ht="13.5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</row>
    <row r="42" spans="1:11" ht="13.5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</row>
  </sheetData>
  <printOptions/>
  <pageMargins left="0.75" right="0.75" top="1" bottom="1" header="0.5" footer="0.5"/>
  <pageSetup fitToHeight="1" fitToWidth="1" orientation="landscape" paperSize="9" scale="4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">
      <selection activeCell="B8" sqref="B8"/>
    </sheetView>
  </sheetViews>
  <sheetFormatPr defaultColWidth="9.00390625" defaultRowHeight="12.75"/>
  <cols>
    <col min="1" max="1" width="4.00390625" style="0" customWidth="1"/>
    <col min="2" max="2" width="47.875" style="0" customWidth="1"/>
    <col min="3" max="3" width="8.375" style="0" customWidth="1"/>
    <col min="4" max="4" width="4.875" style="0" customWidth="1"/>
    <col min="5" max="5" width="4.50390625" style="0" customWidth="1"/>
    <col min="6" max="6" width="11.50390625" style="0" customWidth="1"/>
    <col min="7" max="7" width="6.625" style="0" customWidth="1"/>
    <col min="9" max="9" width="13.50390625" style="0" customWidth="1"/>
    <col min="10" max="10" width="13.875" style="0" customWidth="1"/>
  </cols>
  <sheetData>
    <row r="1" spans="1:13" ht="13.5">
      <c r="A1" s="24" t="s">
        <v>119</v>
      </c>
      <c r="B1" s="1"/>
      <c r="C1" s="1"/>
      <c r="D1" s="1"/>
      <c r="E1" s="1"/>
      <c r="F1" s="25"/>
      <c r="G1" s="26"/>
      <c r="H1" s="128" t="s">
        <v>120</v>
      </c>
      <c r="I1" s="26"/>
      <c r="K1" s="26"/>
      <c r="L1" s="26"/>
      <c r="M1" s="26"/>
    </row>
    <row r="2" spans="1:13" ht="12" customHeight="1">
      <c r="A2" s="24"/>
      <c r="B2" s="1"/>
      <c r="C2" s="1"/>
      <c r="D2" s="1"/>
      <c r="E2" s="27" t="s">
        <v>34</v>
      </c>
      <c r="F2" s="49" t="s">
        <v>74</v>
      </c>
      <c r="I2" s="30"/>
      <c r="K2" s="1"/>
      <c r="L2" s="1"/>
      <c r="M2" s="29"/>
    </row>
    <row r="3" spans="1:13" ht="12" customHeight="1">
      <c r="A3" s="24"/>
      <c r="B3" s="1"/>
      <c r="C3" s="1"/>
      <c r="D3" s="1"/>
      <c r="E3" s="27"/>
      <c r="F3" s="49" t="s">
        <v>75</v>
      </c>
      <c r="I3" s="30"/>
      <c r="K3" s="1"/>
      <c r="L3" s="1"/>
      <c r="M3" s="29"/>
    </row>
    <row r="4" spans="1:13" ht="12" customHeight="1">
      <c r="A4" s="24"/>
      <c r="B4" s="1"/>
      <c r="C4" s="1"/>
      <c r="D4" s="1"/>
      <c r="E4" s="27"/>
      <c r="F4" s="49"/>
      <c r="I4" s="30"/>
      <c r="K4" s="1"/>
      <c r="L4" s="1"/>
      <c r="M4" s="29"/>
    </row>
    <row r="5" spans="1:13" ht="30.75">
      <c r="A5" s="32" t="s">
        <v>7</v>
      </c>
      <c r="B5" s="32" t="s">
        <v>8</v>
      </c>
      <c r="C5" s="32" t="s">
        <v>37</v>
      </c>
      <c r="D5" s="32" t="s">
        <v>38</v>
      </c>
      <c r="E5" s="32" t="s">
        <v>11</v>
      </c>
      <c r="F5" s="32" t="s">
        <v>12</v>
      </c>
      <c r="G5" s="32" t="s">
        <v>76</v>
      </c>
      <c r="H5" s="32" t="s">
        <v>13</v>
      </c>
      <c r="I5" s="32" t="s">
        <v>14</v>
      </c>
      <c r="J5" s="32" t="s">
        <v>16</v>
      </c>
      <c r="K5" s="1"/>
      <c r="L5" s="1"/>
      <c r="M5" s="29"/>
    </row>
    <row r="6" spans="1:13" ht="12.75">
      <c r="A6" s="32" t="s">
        <v>17</v>
      </c>
      <c r="B6" s="32" t="s">
        <v>18</v>
      </c>
      <c r="C6" s="32" t="s">
        <v>19</v>
      </c>
      <c r="D6" s="32" t="s">
        <v>20</v>
      </c>
      <c r="E6" s="32" t="s">
        <v>21</v>
      </c>
      <c r="F6" s="32" t="s">
        <v>22</v>
      </c>
      <c r="G6" s="32" t="s">
        <v>23</v>
      </c>
      <c r="H6" s="32" t="s">
        <v>24</v>
      </c>
      <c r="I6" s="32" t="s">
        <v>25</v>
      </c>
      <c r="J6" s="32" t="s">
        <v>26</v>
      </c>
      <c r="K6" s="1"/>
      <c r="L6" s="1"/>
      <c r="M6" s="29"/>
    </row>
    <row r="7" spans="1:13" ht="56.25" customHeight="1">
      <c r="A7" s="33" t="s">
        <v>17</v>
      </c>
      <c r="B7" s="15" t="s">
        <v>118</v>
      </c>
      <c r="C7" s="34"/>
      <c r="D7" s="33" t="s">
        <v>28</v>
      </c>
      <c r="E7" s="33">
        <v>14</v>
      </c>
      <c r="F7" s="37"/>
      <c r="G7" s="36"/>
      <c r="H7" s="37">
        <f aca="true" t="shared" si="0" ref="H7:H12">(F7*G7)+F7</f>
        <v>0</v>
      </c>
      <c r="I7" s="37">
        <f aca="true" t="shared" si="1" ref="I7:I12">F7*E7</f>
        <v>0</v>
      </c>
      <c r="J7" s="37">
        <f aca="true" t="shared" si="2" ref="J7:J12">(I7*G7)+I7</f>
        <v>0</v>
      </c>
      <c r="K7" s="1"/>
      <c r="L7" s="1"/>
      <c r="M7" s="1"/>
    </row>
    <row r="8" spans="1:13" ht="63.75" customHeight="1">
      <c r="A8" s="33" t="s">
        <v>18</v>
      </c>
      <c r="B8" s="15" t="s">
        <v>121</v>
      </c>
      <c r="C8" s="34"/>
      <c r="D8" s="33" t="s">
        <v>28</v>
      </c>
      <c r="E8" s="33">
        <v>2</v>
      </c>
      <c r="F8" s="37"/>
      <c r="G8" s="36"/>
      <c r="H8" s="37">
        <f t="shared" si="0"/>
        <v>0</v>
      </c>
      <c r="I8" s="37">
        <f t="shared" si="1"/>
        <v>0</v>
      </c>
      <c r="J8" s="37">
        <f t="shared" si="2"/>
        <v>0</v>
      </c>
      <c r="K8" s="1"/>
      <c r="L8" s="1"/>
      <c r="M8" s="1"/>
    </row>
    <row r="9" spans="1:13" ht="54" customHeight="1">
      <c r="A9" s="33" t="s">
        <v>19</v>
      </c>
      <c r="B9" s="15" t="s">
        <v>122</v>
      </c>
      <c r="C9" s="34"/>
      <c r="D9" s="33" t="s">
        <v>28</v>
      </c>
      <c r="E9" s="33">
        <v>2</v>
      </c>
      <c r="F9" s="37"/>
      <c r="G9" s="36"/>
      <c r="H9" s="37">
        <f t="shared" si="0"/>
        <v>0</v>
      </c>
      <c r="I9" s="37">
        <f t="shared" si="1"/>
        <v>0</v>
      </c>
      <c r="J9" s="37">
        <f t="shared" si="2"/>
        <v>0</v>
      </c>
      <c r="K9" s="1"/>
      <c r="L9" s="1"/>
      <c r="M9" s="1"/>
    </row>
    <row r="10" spans="1:13" s="144" customFormat="1" ht="44.25" customHeight="1">
      <c r="A10" s="33" t="s">
        <v>20</v>
      </c>
      <c r="B10" s="71" t="s">
        <v>123</v>
      </c>
      <c r="C10" s="142"/>
      <c r="D10" s="142" t="s">
        <v>28</v>
      </c>
      <c r="E10" s="33">
        <v>2</v>
      </c>
      <c r="F10" s="37"/>
      <c r="G10" s="36"/>
      <c r="H10" s="37">
        <f t="shared" si="0"/>
        <v>0</v>
      </c>
      <c r="I10" s="37">
        <f t="shared" si="1"/>
        <v>0</v>
      </c>
      <c r="J10" s="37">
        <f t="shared" si="2"/>
        <v>0</v>
      </c>
      <c r="K10" s="143"/>
      <c r="L10" s="143"/>
      <c r="M10" s="143"/>
    </row>
    <row r="11" spans="1:13" ht="48" customHeight="1">
      <c r="A11" s="33" t="s">
        <v>21</v>
      </c>
      <c r="B11" s="71" t="s">
        <v>124</v>
      </c>
      <c r="C11" s="129"/>
      <c r="D11" s="33" t="s">
        <v>28</v>
      </c>
      <c r="E11" s="33">
        <v>1</v>
      </c>
      <c r="F11" s="37"/>
      <c r="G11" s="36"/>
      <c r="H11" s="37">
        <f t="shared" si="0"/>
        <v>0</v>
      </c>
      <c r="I11" s="37">
        <f t="shared" si="1"/>
        <v>0</v>
      </c>
      <c r="J11" s="37">
        <f t="shared" si="2"/>
        <v>0</v>
      </c>
      <c r="K11" s="1"/>
      <c r="L11" s="1"/>
      <c r="M11" s="1"/>
    </row>
    <row r="12" spans="1:13" ht="40.5" customHeight="1">
      <c r="A12" s="33" t="s">
        <v>22</v>
      </c>
      <c r="B12" s="120" t="s">
        <v>125</v>
      </c>
      <c r="C12" s="129"/>
      <c r="D12" s="33" t="s">
        <v>28</v>
      </c>
      <c r="E12" s="33">
        <v>21</v>
      </c>
      <c r="F12" s="37"/>
      <c r="G12" s="36"/>
      <c r="H12" s="37">
        <f t="shared" si="0"/>
        <v>0</v>
      </c>
      <c r="I12" s="37">
        <f t="shared" si="1"/>
        <v>0</v>
      </c>
      <c r="J12" s="37">
        <f t="shared" si="2"/>
        <v>0</v>
      </c>
      <c r="K12" s="1"/>
      <c r="L12" s="1"/>
      <c r="M12" s="1"/>
    </row>
    <row r="13" spans="1:15" ht="25.5" customHeight="1">
      <c r="A13" s="38"/>
      <c r="B13" s="39"/>
      <c r="C13" s="40"/>
      <c r="D13" s="40"/>
      <c r="E13" s="40"/>
      <c r="F13" s="40"/>
      <c r="G13" s="40"/>
      <c r="H13" s="41" t="s">
        <v>40</v>
      </c>
      <c r="I13" s="145">
        <f>SUM(I7:I12)</f>
        <v>0</v>
      </c>
      <c r="J13" s="146">
        <f>SUM(J7:J12)</f>
        <v>0</v>
      </c>
      <c r="K13" s="1"/>
      <c r="L13" s="130"/>
      <c r="M13" s="1"/>
      <c r="O13" s="60"/>
    </row>
    <row r="14" spans="1:13" ht="18.75" customHeight="1">
      <c r="A14" s="42"/>
      <c r="B14" s="42"/>
      <c r="C14" s="42"/>
      <c r="D14" s="42"/>
      <c r="E14" s="42"/>
      <c r="F14" s="42"/>
      <c r="G14" s="131" t="s">
        <v>41</v>
      </c>
      <c r="H14" s="44"/>
      <c r="I14" s="45">
        <f>J13-I13</f>
        <v>0</v>
      </c>
      <c r="J14" s="46"/>
      <c r="K14" s="42"/>
      <c r="L14" s="42"/>
      <c r="M14" s="42"/>
    </row>
    <row r="15" spans="1:13" ht="18.75" customHeight="1">
      <c r="A15" s="42"/>
      <c r="B15" s="42"/>
      <c r="C15" s="42"/>
      <c r="D15" s="42"/>
      <c r="E15" s="42"/>
      <c r="F15" s="42"/>
      <c r="G15" s="147"/>
      <c r="H15" s="42"/>
      <c r="I15" s="148"/>
      <c r="J15" s="46"/>
      <c r="K15" s="42"/>
      <c r="L15" s="42"/>
      <c r="M15" s="42"/>
    </row>
    <row r="16" spans="1:13" ht="45" customHeight="1">
      <c r="A16" s="312" t="s">
        <v>199</v>
      </c>
      <c r="B16" s="313"/>
      <c r="C16" s="313"/>
      <c r="D16" s="313"/>
      <c r="E16" s="313"/>
      <c r="F16" s="313"/>
      <c r="G16" s="313"/>
      <c r="H16" s="313"/>
      <c r="I16" s="313"/>
      <c r="J16" s="313"/>
      <c r="K16" s="149"/>
      <c r="L16" s="1"/>
      <c r="M16" s="1"/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t="s">
        <v>194</v>
      </c>
      <c r="C18" s="1"/>
      <c r="D18" s="1"/>
      <c r="E18" s="1"/>
      <c r="F18" s="1"/>
      <c r="G18" s="1"/>
      <c r="K18" s="1"/>
      <c r="L18" s="1"/>
      <c r="M18" s="1"/>
    </row>
    <row r="19" spans="1:13" ht="13.5">
      <c r="A19" s="21"/>
      <c r="C19" s="1"/>
      <c r="D19" s="1"/>
      <c r="E19" s="1"/>
      <c r="F19" s="1"/>
      <c r="G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22" t="s">
        <v>32</v>
      </c>
      <c r="K20" s="1"/>
      <c r="L20" s="1"/>
      <c r="M20" s="1"/>
    </row>
    <row r="21" spans="1:8" ht="12.75">
      <c r="A21" s="1"/>
      <c r="B21" s="1"/>
      <c r="C21" s="1"/>
      <c r="D21" s="1"/>
      <c r="E21" s="132"/>
      <c r="F21" s="1"/>
      <c r="G21" s="1"/>
      <c r="H21" s="23" t="s">
        <v>33</v>
      </c>
    </row>
  </sheetData>
  <mergeCells count="1">
    <mergeCell ref="A16:J16"/>
  </mergeCells>
  <printOptions/>
  <pageMargins left="0.75" right="0.75" top="1" bottom="1" header="0.5" footer="0.5"/>
  <pageSetup fitToHeight="1" fitToWidth="1" horizontalDpi="300" verticalDpi="300" orientation="landscape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 topLeftCell="A1">
      <selection activeCell="C21" sqref="C21"/>
    </sheetView>
  </sheetViews>
  <sheetFormatPr defaultColWidth="9.00390625" defaultRowHeight="12.75"/>
  <cols>
    <col min="1" max="1" width="4.00390625" style="0" customWidth="1"/>
    <col min="2" max="2" width="31.50390625" style="0" customWidth="1"/>
    <col min="3" max="3" width="8.375" style="0" customWidth="1"/>
    <col min="4" max="4" width="4.875" style="0" customWidth="1"/>
    <col min="5" max="5" width="4.50390625" style="0" customWidth="1"/>
    <col min="6" max="6" width="9.50390625" style="0" customWidth="1"/>
    <col min="7" max="7" width="6.625" style="0" customWidth="1"/>
    <col min="9" max="9" width="11.625" style="0" customWidth="1"/>
    <col min="10" max="10" width="12.00390625" style="0" customWidth="1"/>
  </cols>
  <sheetData>
    <row r="1" spans="1:13" ht="13.5">
      <c r="A1" s="24" t="s">
        <v>128</v>
      </c>
      <c r="B1" s="1"/>
      <c r="C1" s="1"/>
      <c r="D1" s="1"/>
      <c r="E1" s="1"/>
      <c r="F1" s="25"/>
      <c r="G1" s="26"/>
      <c r="H1" s="128" t="s">
        <v>127</v>
      </c>
      <c r="I1" s="26"/>
      <c r="K1" s="26"/>
      <c r="L1" s="26"/>
      <c r="M1" s="26"/>
    </row>
    <row r="2" spans="1:13" ht="13.5">
      <c r="A2" s="24"/>
      <c r="B2" s="1"/>
      <c r="C2" s="1"/>
      <c r="D2" s="1"/>
      <c r="E2" s="1"/>
      <c r="F2" s="25"/>
      <c r="G2" s="26"/>
      <c r="H2" s="128"/>
      <c r="I2" s="26"/>
      <c r="K2" s="26"/>
      <c r="L2" s="26"/>
      <c r="M2" s="26"/>
    </row>
    <row r="3" spans="1:13" ht="12" customHeight="1">
      <c r="A3" s="24"/>
      <c r="B3" s="1"/>
      <c r="C3" s="1"/>
      <c r="D3" s="1"/>
      <c r="E3" s="27"/>
      <c r="G3" s="27" t="s">
        <v>34</v>
      </c>
      <c r="H3" s="49" t="s">
        <v>77</v>
      </c>
      <c r="I3" s="30"/>
      <c r="K3" s="1"/>
      <c r="L3" s="1"/>
      <c r="M3" s="29"/>
    </row>
    <row r="4" spans="1:13" ht="12" customHeight="1">
      <c r="A4" s="24"/>
      <c r="B4" s="1"/>
      <c r="C4" s="1"/>
      <c r="D4" s="1"/>
      <c r="E4" s="27"/>
      <c r="G4" t="s">
        <v>78</v>
      </c>
      <c r="J4" s="30"/>
      <c r="K4" s="1"/>
      <c r="L4" s="1"/>
      <c r="M4" s="29"/>
    </row>
    <row r="5" spans="1:13" ht="12" customHeight="1">
      <c r="A5" s="24"/>
      <c r="B5" s="1"/>
      <c r="C5" s="1"/>
      <c r="D5" s="1"/>
      <c r="E5" s="27"/>
      <c r="F5" s="49"/>
      <c r="I5" s="30"/>
      <c r="K5" s="1"/>
      <c r="L5" s="1"/>
      <c r="M5" s="29"/>
    </row>
    <row r="6" spans="1:13" ht="30.75">
      <c r="A6" s="32" t="s">
        <v>7</v>
      </c>
      <c r="B6" s="32" t="s">
        <v>8</v>
      </c>
      <c r="C6" s="32" t="s">
        <v>37</v>
      </c>
      <c r="D6" s="32" t="s">
        <v>38</v>
      </c>
      <c r="E6" s="32" t="s">
        <v>11</v>
      </c>
      <c r="F6" s="32" t="s">
        <v>12</v>
      </c>
      <c r="G6" s="32" t="s">
        <v>76</v>
      </c>
      <c r="H6" s="32" t="s">
        <v>13</v>
      </c>
      <c r="I6" s="32" t="s">
        <v>14</v>
      </c>
      <c r="J6" s="32" t="s">
        <v>16</v>
      </c>
      <c r="K6" s="1"/>
      <c r="L6" s="1"/>
      <c r="M6" s="29"/>
    </row>
    <row r="7" spans="1:13" ht="12.75">
      <c r="A7" s="32" t="s">
        <v>17</v>
      </c>
      <c r="B7" s="32" t="s">
        <v>18</v>
      </c>
      <c r="C7" s="32" t="s">
        <v>19</v>
      </c>
      <c r="D7" s="32" t="s">
        <v>20</v>
      </c>
      <c r="E7" s="32" t="s">
        <v>21</v>
      </c>
      <c r="F7" s="32" t="s">
        <v>22</v>
      </c>
      <c r="G7" s="32" t="s">
        <v>23</v>
      </c>
      <c r="H7" s="32" t="s">
        <v>24</v>
      </c>
      <c r="I7" s="32" t="s">
        <v>25</v>
      </c>
      <c r="J7" s="32" t="s">
        <v>26</v>
      </c>
      <c r="K7" s="1"/>
      <c r="L7" s="1"/>
      <c r="M7" s="29"/>
    </row>
    <row r="8" spans="1:13" ht="72.75" customHeight="1">
      <c r="A8" s="33" t="s">
        <v>17</v>
      </c>
      <c r="B8" s="15" t="s">
        <v>126</v>
      </c>
      <c r="C8" s="34"/>
      <c r="D8" s="33" t="s">
        <v>28</v>
      </c>
      <c r="E8" s="33">
        <v>1</v>
      </c>
      <c r="F8" s="37"/>
      <c r="G8" s="36"/>
      <c r="H8" s="37">
        <f>(F8*G8)+F8</f>
        <v>0</v>
      </c>
      <c r="I8" s="37">
        <f>F8*E8</f>
        <v>0</v>
      </c>
      <c r="J8" s="37">
        <f>(I8*G8)+I8</f>
        <v>0</v>
      </c>
      <c r="K8" s="1"/>
      <c r="L8" s="1"/>
      <c r="M8" s="1"/>
    </row>
    <row r="9" spans="1:15" ht="15">
      <c r="A9" s="38"/>
      <c r="B9" s="39"/>
      <c r="C9" s="40"/>
      <c r="D9" s="40"/>
      <c r="E9" s="40"/>
      <c r="F9" s="40"/>
      <c r="G9" s="40"/>
      <c r="H9" s="41" t="s">
        <v>40</v>
      </c>
      <c r="I9" s="152">
        <f>SUM(I8:I8)</f>
        <v>0</v>
      </c>
      <c r="J9" s="153">
        <f>SUM(J8:J8)</f>
        <v>0</v>
      </c>
      <c r="K9" s="1"/>
      <c r="L9" s="130"/>
      <c r="M9" s="1"/>
      <c r="O9" s="60"/>
    </row>
    <row r="10" spans="1:13" ht="18.75" customHeight="1">
      <c r="A10" s="42"/>
      <c r="B10" s="42"/>
      <c r="C10" s="42"/>
      <c r="D10" s="42"/>
      <c r="E10" s="42"/>
      <c r="F10" s="42"/>
      <c r="G10" s="131" t="s">
        <v>41</v>
      </c>
      <c r="H10" s="44"/>
      <c r="I10" s="154">
        <f>J9-I9</f>
        <v>0</v>
      </c>
      <c r="J10" s="155"/>
      <c r="K10" s="42"/>
      <c r="L10" s="42"/>
      <c r="M10" s="42"/>
    </row>
    <row r="11" spans="1:13" ht="18.75" customHeight="1">
      <c r="A11" s="42"/>
      <c r="B11" s="42"/>
      <c r="C11" s="42"/>
      <c r="D11" s="42"/>
      <c r="E11" s="42"/>
      <c r="F11" s="42"/>
      <c r="G11" s="147"/>
      <c r="H11" s="42"/>
      <c r="I11" s="148"/>
      <c r="J11" s="46"/>
      <c r="K11" s="42"/>
      <c r="L11" s="42"/>
      <c r="M11" s="42"/>
    </row>
    <row r="12" spans="1:13" ht="67.5" customHeight="1">
      <c r="A12" s="314" t="s">
        <v>79</v>
      </c>
      <c r="B12" s="315"/>
      <c r="C12" s="315"/>
      <c r="D12" s="315"/>
      <c r="E12" s="315"/>
      <c r="F12" s="315"/>
      <c r="G12" s="315"/>
      <c r="H12" s="315"/>
      <c r="I12" s="315"/>
      <c r="J12" s="315"/>
      <c r="K12" s="65"/>
      <c r="L12" s="1"/>
      <c r="M12" s="1"/>
    </row>
    <row r="13" spans="1:13" ht="12.75">
      <c r="A13" t="s">
        <v>194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3:13" ht="12.75">
      <c r="C14" s="1"/>
      <c r="D14" s="1"/>
      <c r="E14" s="1"/>
      <c r="F14" s="1"/>
      <c r="G14" s="1"/>
      <c r="H14" s="22" t="s">
        <v>32</v>
      </c>
      <c r="K14" s="1"/>
      <c r="L14" s="1"/>
      <c r="M14" s="1"/>
    </row>
    <row r="15" spans="1:13" ht="13.5">
      <c r="A15" s="21"/>
      <c r="C15" s="1"/>
      <c r="D15" s="1"/>
      <c r="E15" s="1"/>
      <c r="F15" s="1"/>
      <c r="G15" s="1"/>
      <c r="H15" s="23" t="s">
        <v>33</v>
      </c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0" ht="12.75">
      <c r="A17" s="1"/>
      <c r="B17" s="1"/>
      <c r="C17" s="1"/>
      <c r="D17" s="1"/>
      <c r="E17" s="132"/>
      <c r="F17" s="1"/>
      <c r="G17" s="1"/>
      <c r="H17" s="1"/>
      <c r="I17" s="1"/>
      <c r="J17" s="1"/>
    </row>
  </sheetData>
  <mergeCells count="1">
    <mergeCell ref="A12:J12"/>
  </mergeCells>
  <printOptions/>
  <pageMargins left="0.75" right="0.75" top="1" bottom="1" header="0.5" footer="0.5"/>
  <pageSetup fitToHeight="1" fitToWidth="1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75" zoomScaleNormal="75" workbookViewId="0" topLeftCell="A4">
      <selection activeCell="B26" sqref="B26"/>
    </sheetView>
  </sheetViews>
  <sheetFormatPr defaultColWidth="9.00390625" defaultRowHeight="12.75"/>
  <cols>
    <col min="1" max="1" width="5.50390625" style="0" customWidth="1"/>
    <col min="2" max="2" width="56.50390625" style="0" customWidth="1"/>
    <col min="3" max="3" width="5.50390625" style="0" customWidth="1"/>
    <col min="4" max="4" width="7.50390625" style="0" customWidth="1"/>
    <col min="5" max="5" width="4.50390625" style="0" customWidth="1"/>
    <col min="6" max="6" width="14.875" style="0" bestFit="1" customWidth="1"/>
    <col min="7" max="7" width="16.875" style="0" customWidth="1"/>
    <col min="8" max="8" width="15.875" style="0" customWidth="1"/>
    <col min="9" max="9" width="6.625" style="0" customWidth="1"/>
    <col min="10" max="10" width="15.875" style="0" customWidth="1"/>
  </cols>
  <sheetData>
    <row r="1" spans="2:8" ht="15">
      <c r="B1" s="108" t="s">
        <v>129</v>
      </c>
      <c r="H1" s="109" t="s">
        <v>131</v>
      </c>
    </row>
    <row r="2" spans="2:8" ht="12.75">
      <c r="B2" s="64"/>
      <c r="H2" s="109"/>
    </row>
    <row r="3" spans="2:8" ht="12.75">
      <c r="B3" s="64"/>
      <c r="H3" s="109"/>
    </row>
    <row r="4" spans="3:5" ht="12.75">
      <c r="C4" s="86" t="s">
        <v>34</v>
      </c>
      <c r="D4" s="156" t="s">
        <v>80</v>
      </c>
      <c r="E4" s="86"/>
    </row>
    <row r="5" spans="3:5" ht="12.75">
      <c r="C5" s="86"/>
      <c r="D5" s="156"/>
      <c r="E5" s="86"/>
    </row>
    <row r="6" spans="1:10" ht="34.5" customHeight="1">
      <c r="A6" s="157" t="s">
        <v>7</v>
      </c>
      <c r="B6" s="157" t="s">
        <v>8</v>
      </c>
      <c r="C6" s="157" t="s">
        <v>49</v>
      </c>
      <c r="D6" s="158" t="s">
        <v>10</v>
      </c>
      <c r="E6" s="157" t="s">
        <v>11</v>
      </c>
      <c r="F6" s="157" t="s">
        <v>50</v>
      </c>
      <c r="G6" s="157" t="s">
        <v>81</v>
      </c>
      <c r="H6" s="157" t="s">
        <v>82</v>
      </c>
      <c r="I6" s="157" t="s">
        <v>83</v>
      </c>
      <c r="J6" s="157" t="s">
        <v>53</v>
      </c>
    </row>
    <row r="7" spans="1:10" ht="12.75">
      <c r="A7" s="114" t="s">
        <v>17</v>
      </c>
      <c r="B7" s="114" t="s">
        <v>18</v>
      </c>
      <c r="C7" s="114" t="s">
        <v>19</v>
      </c>
      <c r="D7" s="114" t="s">
        <v>20</v>
      </c>
      <c r="E7" s="114" t="s">
        <v>21</v>
      </c>
      <c r="F7" s="114" t="s">
        <v>22</v>
      </c>
      <c r="G7" s="114" t="s">
        <v>23</v>
      </c>
      <c r="H7" s="114" t="s">
        <v>24</v>
      </c>
      <c r="I7" s="114" t="s">
        <v>25</v>
      </c>
      <c r="J7" s="114" t="s">
        <v>26</v>
      </c>
    </row>
    <row r="8" spans="1:10" s="119" customFormat="1" ht="187.5" customHeight="1">
      <c r="A8" s="189" t="s">
        <v>17</v>
      </c>
      <c r="B8" s="202" t="s">
        <v>130</v>
      </c>
      <c r="C8" s="189" t="s">
        <v>28</v>
      </c>
      <c r="D8" s="189"/>
      <c r="E8" s="189">
        <v>1</v>
      </c>
      <c r="F8" s="190"/>
      <c r="G8" s="190">
        <f>(F8*I8)+F8</f>
        <v>0</v>
      </c>
      <c r="H8" s="190">
        <f>E8*F8</f>
        <v>0</v>
      </c>
      <c r="I8" s="191"/>
      <c r="J8" s="190">
        <f>(H8*I8)+H8</f>
        <v>0</v>
      </c>
    </row>
    <row r="9" spans="1:10" ht="26.25" customHeight="1">
      <c r="A9" s="316" t="s">
        <v>40</v>
      </c>
      <c r="B9" s="317"/>
      <c r="C9" s="317"/>
      <c r="D9" s="317"/>
      <c r="E9" s="317"/>
      <c r="F9" s="317"/>
      <c r="G9" s="318"/>
      <c r="H9" s="192">
        <f>SUM(H8)</f>
        <v>0</v>
      </c>
      <c r="I9" s="190"/>
      <c r="J9" s="192">
        <f>SUM(J8)</f>
        <v>0</v>
      </c>
    </row>
    <row r="10" spans="1:10" ht="19.5" customHeight="1">
      <c r="A10" s="193"/>
      <c r="B10" s="193"/>
      <c r="C10" s="193"/>
      <c r="D10" s="194" t="s">
        <v>54</v>
      </c>
      <c r="E10" s="195"/>
      <c r="F10" s="196"/>
      <c r="G10" s="197"/>
      <c r="H10" s="319">
        <f>J9-H9</f>
        <v>0</v>
      </c>
      <c r="I10" s="320"/>
      <c r="J10" s="321"/>
    </row>
    <row r="11" spans="3:8" ht="12.75">
      <c r="C11" s="85"/>
      <c r="D11" s="86"/>
      <c r="G11" s="87"/>
      <c r="H11" s="87"/>
    </row>
    <row r="12" spans="3:8" ht="12.75">
      <c r="C12" s="85"/>
      <c r="D12" s="86"/>
      <c r="G12" s="87"/>
      <c r="H12" s="87"/>
    </row>
    <row r="17" ht="12.75">
      <c r="G17" s="22" t="s">
        <v>32</v>
      </c>
    </row>
    <row r="18" ht="12.75">
      <c r="G18" s="23" t="s">
        <v>33</v>
      </c>
    </row>
  </sheetData>
  <mergeCells count="2">
    <mergeCell ref="A9:G9"/>
    <mergeCell ref="H10:J10"/>
  </mergeCells>
  <printOptions/>
  <pageMargins left="0.75" right="0.75" top="1" bottom="1" header="0.5" footer="0.5"/>
  <pageSetup fitToHeight="1" fitToWidth="1" orientation="landscape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L6" sqref="L6"/>
    </sheetView>
  </sheetViews>
  <sheetFormatPr defaultColWidth="9.00390625" defaultRowHeight="12.75"/>
  <cols>
    <col min="1" max="1" width="3.375" style="0" customWidth="1"/>
    <col min="2" max="2" width="28.375" style="0" customWidth="1"/>
    <col min="3" max="3" width="7.875" style="0" customWidth="1"/>
    <col min="4" max="4" width="5.625" style="0" customWidth="1"/>
    <col min="5" max="5" width="4.875" style="0" customWidth="1"/>
    <col min="6" max="6" width="7.625" style="0" customWidth="1"/>
    <col min="7" max="7" width="6.875" style="0" customWidth="1"/>
    <col min="8" max="8" width="7.875" style="0" customWidth="1"/>
    <col min="9" max="9" width="11.00390625" style="0" customWidth="1"/>
    <col min="10" max="10" width="11.125" style="0" bestFit="1" customWidth="1"/>
    <col min="11" max="11" width="10.375" style="0" customWidth="1"/>
  </cols>
  <sheetData>
    <row r="1" spans="3:7" ht="12.75">
      <c r="C1" s="159"/>
      <c r="G1" s="160" t="s">
        <v>133</v>
      </c>
    </row>
    <row r="2" spans="1:11" ht="12.75">
      <c r="A2" s="161" t="s">
        <v>132</v>
      </c>
      <c r="B2" s="1"/>
      <c r="C2" s="162"/>
      <c r="D2" s="1"/>
      <c r="E2" s="1"/>
      <c r="F2" s="25"/>
      <c r="G2" s="1" t="s">
        <v>34</v>
      </c>
      <c r="H2" s="163" t="s">
        <v>84</v>
      </c>
      <c r="I2" s="26"/>
      <c r="J2" s="160"/>
      <c r="K2" s="26"/>
    </row>
    <row r="3" spans="1:11" ht="13.5">
      <c r="A3" s="24"/>
      <c r="B3" s="133"/>
      <c r="C3" s="162"/>
      <c r="E3" s="1"/>
      <c r="G3" s="49"/>
      <c r="H3" s="30"/>
      <c r="I3" s="164"/>
      <c r="K3" s="29"/>
    </row>
    <row r="4" spans="1:11" ht="13.5">
      <c r="A4" s="24"/>
      <c r="C4" s="162"/>
      <c r="D4" s="1"/>
      <c r="E4" s="1"/>
      <c r="F4" s="65"/>
      <c r="J4" s="31"/>
      <c r="K4" s="29"/>
    </row>
    <row r="5" spans="1:11" ht="55.5" customHeight="1">
      <c r="A5" s="165" t="s">
        <v>7</v>
      </c>
      <c r="B5" s="165" t="s">
        <v>8</v>
      </c>
      <c r="C5" s="165" t="s">
        <v>37</v>
      </c>
      <c r="D5" s="165" t="s">
        <v>38</v>
      </c>
      <c r="E5" s="165" t="s">
        <v>11</v>
      </c>
      <c r="F5" s="165" t="s">
        <v>12</v>
      </c>
      <c r="G5" s="165" t="s">
        <v>39</v>
      </c>
      <c r="H5" s="165" t="s">
        <v>13</v>
      </c>
      <c r="I5" s="165" t="s">
        <v>14</v>
      </c>
      <c r="J5" s="165" t="s">
        <v>16</v>
      </c>
      <c r="K5" s="1"/>
    </row>
    <row r="6" spans="1:11" ht="96">
      <c r="A6" s="166" t="s">
        <v>17</v>
      </c>
      <c r="B6" s="247" t="s">
        <v>172</v>
      </c>
      <c r="C6" s="167"/>
      <c r="D6" s="33" t="s">
        <v>28</v>
      </c>
      <c r="E6" s="33">
        <v>1</v>
      </c>
      <c r="F6" s="150"/>
      <c r="G6" s="168"/>
      <c r="H6" s="151">
        <f>(F6*G6)+F6</f>
        <v>0</v>
      </c>
      <c r="I6" s="151">
        <f>E6*F6</f>
        <v>0</v>
      </c>
      <c r="J6" s="151">
        <f>(I6*G6)+I6</f>
        <v>0</v>
      </c>
      <c r="K6" s="179"/>
    </row>
    <row r="7" spans="1:12" ht="18.75" customHeight="1">
      <c r="A7" s="169"/>
      <c r="B7" s="124"/>
      <c r="C7" s="170"/>
      <c r="D7" s="171"/>
      <c r="E7" s="171"/>
      <c r="F7" s="172"/>
      <c r="G7" s="172"/>
      <c r="H7" s="173" t="s">
        <v>40</v>
      </c>
      <c r="I7" s="174">
        <f>SUM(I6)</f>
        <v>0</v>
      </c>
      <c r="J7" s="58">
        <f>SUM(J6)</f>
        <v>0</v>
      </c>
      <c r="K7" s="1"/>
      <c r="L7" s="61"/>
    </row>
    <row r="8" spans="1:11" ht="18.75" customHeight="1">
      <c r="A8" s="175"/>
      <c r="B8" s="171"/>
      <c r="C8" s="170"/>
      <c r="D8" s="171"/>
      <c r="E8" s="176"/>
      <c r="F8" s="172"/>
      <c r="G8" s="172" t="s">
        <v>54</v>
      </c>
      <c r="H8" s="172"/>
      <c r="I8" s="177"/>
      <c r="J8" s="58">
        <f>J7-I7</f>
        <v>0</v>
      </c>
      <c r="K8" s="1"/>
    </row>
    <row r="10" spans="1:3" ht="13.5">
      <c r="A10" s="178" t="s">
        <v>85</v>
      </c>
      <c r="C10" s="159"/>
    </row>
    <row r="11" spans="1:3" ht="12.75">
      <c r="A11" t="s">
        <v>86</v>
      </c>
      <c r="C11" s="159"/>
    </row>
    <row r="12" spans="1:2" ht="12.75" customHeight="1">
      <c r="A12" s="65"/>
      <c r="B12" s="65"/>
    </row>
    <row r="13" ht="12.75">
      <c r="G13" s="22" t="s">
        <v>32</v>
      </c>
    </row>
    <row r="14" ht="12.75">
      <c r="G14" s="23" t="s">
        <v>33</v>
      </c>
    </row>
  </sheetData>
  <printOptions/>
  <pageMargins left="0.75" right="0.75" top="1" bottom="1" header="0.5" footer="0.5"/>
  <pageSetup fitToHeight="1" fitToWidth="1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B23" sqref="B23"/>
    </sheetView>
  </sheetViews>
  <sheetFormatPr defaultColWidth="9.00390625" defaultRowHeight="12.75"/>
  <cols>
    <col min="1" max="1" width="3.50390625" style="0" customWidth="1"/>
    <col min="2" max="2" width="34.625" style="0" customWidth="1"/>
    <col min="9" max="9" width="11.50390625" style="0" customWidth="1"/>
    <col min="10" max="10" width="12.375" style="0" customWidth="1"/>
  </cols>
  <sheetData>
    <row r="1" ht="12.75">
      <c r="H1" s="128" t="s">
        <v>135</v>
      </c>
    </row>
    <row r="2" spans="1:10" ht="12.75">
      <c r="A2" s="322" t="s">
        <v>134</v>
      </c>
      <c r="B2" s="301"/>
      <c r="C2" s="301"/>
      <c r="D2" s="301"/>
      <c r="E2" s="301"/>
      <c r="F2" s="301"/>
      <c r="G2" s="301"/>
      <c r="H2" s="301"/>
      <c r="I2" s="301"/>
      <c r="J2" s="301"/>
    </row>
    <row r="3" ht="12.75">
      <c r="I3" s="1"/>
    </row>
    <row r="4" spans="1:10" ht="13.5">
      <c r="A4" s="24"/>
      <c r="B4" s="24"/>
      <c r="C4" s="198"/>
      <c r="D4" s="198"/>
      <c r="E4" s="133" t="s">
        <v>88</v>
      </c>
      <c r="F4" s="27"/>
      <c r="H4" s="27"/>
      <c r="I4" s="49"/>
      <c r="J4" s="31"/>
    </row>
    <row r="5" spans="1:9" ht="13.5">
      <c r="A5" s="24"/>
      <c r="B5" s="1"/>
      <c r="C5" s="1"/>
      <c r="D5" s="1"/>
      <c r="E5" s="27"/>
      <c r="F5" s="49"/>
      <c r="I5" s="30"/>
    </row>
    <row r="6" spans="1:10" ht="30.75">
      <c r="A6" s="32" t="s">
        <v>7</v>
      </c>
      <c r="B6" s="32" t="s">
        <v>8</v>
      </c>
      <c r="C6" s="32" t="s">
        <v>37</v>
      </c>
      <c r="D6" s="32" t="s">
        <v>38</v>
      </c>
      <c r="E6" s="32" t="s">
        <v>11</v>
      </c>
      <c r="F6" s="32" t="s">
        <v>12</v>
      </c>
      <c r="G6" s="32" t="s">
        <v>76</v>
      </c>
      <c r="H6" s="32" t="s">
        <v>13</v>
      </c>
      <c r="I6" s="32" t="s">
        <v>14</v>
      </c>
      <c r="J6" s="32" t="s">
        <v>16</v>
      </c>
    </row>
    <row r="7" spans="1:10" ht="12.75">
      <c r="A7" s="32" t="s">
        <v>17</v>
      </c>
      <c r="B7" s="32" t="s">
        <v>18</v>
      </c>
      <c r="C7" s="32" t="s">
        <v>19</v>
      </c>
      <c r="D7" s="32" t="s">
        <v>20</v>
      </c>
      <c r="E7" s="32" t="s">
        <v>21</v>
      </c>
      <c r="F7" s="32" t="s">
        <v>22</v>
      </c>
      <c r="G7" s="32" t="s">
        <v>23</v>
      </c>
      <c r="H7" s="32" t="s">
        <v>24</v>
      </c>
      <c r="I7" s="32" t="s">
        <v>25</v>
      </c>
      <c r="J7" s="32" t="s">
        <v>26</v>
      </c>
    </row>
    <row r="8" spans="1:10" ht="88.5" customHeight="1">
      <c r="A8" s="33" t="s">
        <v>17</v>
      </c>
      <c r="B8" s="15" t="s">
        <v>136</v>
      </c>
      <c r="C8" s="34"/>
      <c r="D8" s="33" t="s">
        <v>28</v>
      </c>
      <c r="E8" s="33">
        <v>3</v>
      </c>
      <c r="F8" s="37"/>
      <c r="G8" s="36"/>
      <c r="H8" s="37">
        <f>(F8*G8)+F8</f>
        <v>0</v>
      </c>
      <c r="I8" s="37">
        <f>F8*E8</f>
        <v>0</v>
      </c>
      <c r="J8" s="37">
        <f>(I8*G8)+I8</f>
        <v>0</v>
      </c>
    </row>
    <row r="9" spans="1:10" ht="27.75" customHeight="1">
      <c r="A9" s="38"/>
      <c r="B9" s="39"/>
      <c r="C9" s="40"/>
      <c r="D9" s="40"/>
      <c r="E9" s="40"/>
      <c r="F9" s="40"/>
      <c r="G9" s="40"/>
      <c r="H9" s="41" t="s">
        <v>40</v>
      </c>
      <c r="I9" s="152">
        <f>SUM(I8:I8)</f>
        <v>0</v>
      </c>
      <c r="J9" s="153">
        <f>SUM(J8:J8)</f>
        <v>0</v>
      </c>
    </row>
    <row r="10" spans="1:10" ht="12.75">
      <c r="A10" s="42"/>
      <c r="B10" s="42"/>
      <c r="C10" s="42"/>
      <c r="D10" s="42"/>
      <c r="E10" s="42"/>
      <c r="F10" s="42"/>
      <c r="G10" s="131" t="s">
        <v>41</v>
      </c>
      <c r="H10" s="44"/>
      <c r="I10" s="154">
        <f>J9-I9</f>
        <v>0</v>
      </c>
      <c r="J10" s="155"/>
    </row>
    <row r="11" spans="1:10" ht="12.75">
      <c r="A11" s="42"/>
      <c r="B11" s="42"/>
      <c r="C11" s="42"/>
      <c r="D11" s="42"/>
      <c r="E11" s="42"/>
      <c r="F11" s="42"/>
      <c r="G11" s="147"/>
      <c r="H11" s="42"/>
      <c r="I11" s="148"/>
      <c r="J11" s="46"/>
    </row>
    <row r="12" spans="1:10" ht="12.75">
      <c r="A12" s="323" t="s">
        <v>137</v>
      </c>
      <c r="B12" s="324"/>
      <c r="C12" s="324"/>
      <c r="D12" s="324"/>
      <c r="E12" s="324"/>
      <c r="F12" s="324"/>
      <c r="G12" s="324"/>
      <c r="H12" s="324"/>
      <c r="I12" s="324"/>
      <c r="J12" s="324"/>
    </row>
    <row r="13" spans="1:10" ht="12.75">
      <c r="A13" s="310" t="s">
        <v>138</v>
      </c>
      <c r="B13" s="310"/>
      <c r="C13" s="310"/>
      <c r="D13" s="310"/>
      <c r="E13" s="310"/>
      <c r="F13" s="139"/>
      <c r="G13" s="139"/>
      <c r="H13" s="139"/>
      <c r="I13" s="139"/>
      <c r="J13" s="139"/>
    </row>
    <row r="14" spans="1:10" ht="12.75">
      <c r="A14" s="188"/>
      <c r="B14" s="188"/>
      <c r="C14" s="188"/>
      <c r="D14" s="188"/>
      <c r="E14" s="188"/>
      <c r="F14" s="139"/>
      <c r="G14" s="139"/>
      <c r="H14" s="139"/>
      <c r="I14" s="139"/>
      <c r="J14" s="139"/>
    </row>
    <row r="15" spans="1:10" ht="12.75">
      <c r="A15" t="s">
        <v>195</v>
      </c>
      <c r="B15" s="188"/>
      <c r="C15" s="188"/>
      <c r="D15" s="188"/>
      <c r="E15" s="188"/>
      <c r="F15" s="139"/>
      <c r="G15" s="139"/>
      <c r="H15" s="139"/>
      <c r="I15" s="139"/>
      <c r="J15" s="139"/>
    </row>
    <row r="16" spans="1:10" ht="13.5">
      <c r="A16" s="21"/>
      <c r="C16" s="1"/>
      <c r="D16" s="1"/>
      <c r="E16" s="1"/>
      <c r="F16" s="22" t="s">
        <v>32</v>
      </c>
      <c r="I16" s="1"/>
      <c r="J16" s="1"/>
    </row>
    <row r="17" spans="1:10" ht="12.75">
      <c r="A17" s="1"/>
      <c r="B17" s="1"/>
      <c r="C17" s="1"/>
      <c r="D17" s="1"/>
      <c r="E17" s="1"/>
      <c r="F17" s="23" t="s">
        <v>33</v>
      </c>
      <c r="I17" s="1"/>
      <c r="J17" s="1"/>
    </row>
  </sheetData>
  <mergeCells count="3">
    <mergeCell ref="A2:J2"/>
    <mergeCell ref="A12:J12"/>
    <mergeCell ref="A13:E13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15" sqref="D15"/>
    </sheetView>
  </sheetViews>
  <sheetFormatPr defaultColWidth="9.00390625" defaultRowHeight="12.75"/>
  <cols>
    <col min="2" max="2" width="16.00390625" style="0" customWidth="1"/>
    <col min="3" max="3" width="14.00390625" style="0" customWidth="1"/>
  </cols>
  <sheetData>
    <row r="1" spans="1:10" ht="15">
      <c r="A1" s="108" t="s">
        <v>143</v>
      </c>
      <c r="B1" s="204"/>
      <c r="C1" s="204"/>
      <c r="D1" s="204"/>
      <c r="E1" s="204"/>
      <c r="F1" s="205"/>
      <c r="G1" s="206"/>
      <c r="H1" s="207" t="s">
        <v>144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62.25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45.75">
      <c r="A6" s="216" t="s">
        <v>17</v>
      </c>
      <c r="B6" s="249" t="s">
        <v>177</v>
      </c>
      <c r="C6" s="217"/>
      <c r="D6" s="216" t="s">
        <v>28</v>
      </c>
      <c r="E6" s="216">
        <v>2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26" sqref="B25:B26"/>
    </sheetView>
  </sheetViews>
  <sheetFormatPr defaultColWidth="9.00390625" defaultRowHeight="12.75"/>
  <cols>
    <col min="1" max="1" width="7.00390625" style="0" customWidth="1"/>
    <col min="2" max="2" width="17.625" style="0" customWidth="1"/>
  </cols>
  <sheetData>
    <row r="1" ht="12.75">
      <c r="H1" s="128" t="s">
        <v>166</v>
      </c>
    </row>
    <row r="2" spans="1:10" ht="12.75">
      <c r="A2" s="322" t="s">
        <v>165</v>
      </c>
      <c r="B2" s="301"/>
      <c r="C2" s="301"/>
      <c r="D2" s="301"/>
      <c r="E2" s="301"/>
      <c r="F2" s="301"/>
      <c r="G2" s="301"/>
      <c r="H2" s="301"/>
      <c r="I2" s="301"/>
      <c r="J2" s="301"/>
    </row>
    <row r="3" ht="12.75">
      <c r="I3" s="1"/>
    </row>
    <row r="4" spans="1:10" ht="13.5">
      <c r="A4" s="24"/>
      <c r="B4" s="24"/>
      <c r="C4" s="198"/>
      <c r="D4" s="198"/>
      <c r="E4" s="133"/>
      <c r="F4" s="27"/>
      <c r="H4" s="27"/>
      <c r="I4" s="49"/>
      <c r="J4" s="31"/>
    </row>
    <row r="5" spans="1:9" ht="13.5">
      <c r="A5" s="24"/>
      <c r="B5" s="1"/>
      <c r="C5" s="1"/>
      <c r="D5" s="1"/>
      <c r="E5" s="27"/>
      <c r="F5" s="49"/>
      <c r="I5" s="30"/>
    </row>
    <row r="6" spans="1:10" ht="30.75">
      <c r="A6" s="32" t="s">
        <v>7</v>
      </c>
      <c r="B6" s="32" t="s">
        <v>8</v>
      </c>
      <c r="C6" s="32" t="s">
        <v>37</v>
      </c>
      <c r="D6" s="32" t="s">
        <v>38</v>
      </c>
      <c r="E6" s="32" t="s">
        <v>11</v>
      </c>
      <c r="F6" s="32" t="s">
        <v>12</v>
      </c>
      <c r="G6" s="32" t="s">
        <v>76</v>
      </c>
      <c r="H6" s="32" t="s">
        <v>13</v>
      </c>
      <c r="I6" s="32" t="s">
        <v>14</v>
      </c>
      <c r="J6" s="32" t="s">
        <v>16</v>
      </c>
    </row>
    <row r="7" spans="1:10" ht="12.75">
      <c r="A7" s="32" t="s">
        <v>17</v>
      </c>
      <c r="B7" s="32" t="s">
        <v>18</v>
      </c>
      <c r="C7" s="32" t="s">
        <v>19</v>
      </c>
      <c r="D7" s="32" t="s">
        <v>20</v>
      </c>
      <c r="E7" s="32" t="s">
        <v>21</v>
      </c>
      <c r="F7" s="32" t="s">
        <v>22</v>
      </c>
      <c r="G7" s="32" t="s">
        <v>23</v>
      </c>
      <c r="H7" s="32" t="s">
        <v>24</v>
      </c>
      <c r="I7" s="32" t="s">
        <v>25</v>
      </c>
      <c r="J7" s="32" t="s">
        <v>26</v>
      </c>
    </row>
    <row r="8" spans="1:10" ht="39">
      <c r="A8" s="33" t="s">
        <v>17</v>
      </c>
      <c r="B8" s="15" t="s">
        <v>173</v>
      </c>
      <c r="C8" s="34"/>
      <c r="D8" s="33" t="s">
        <v>28</v>
      </c>
      <c r="E8" s="33">
        <v>2</v>
      </c>
      <c r="F8" s="37"/>
      <c r="G8" s="36"/>
      <c r="H8" s="37">
        <f>(F8*G8)+F8</f>
        <v>0</v>
      </c>
      <c r="I8" s="37">
        <f>F8*E8</f>
        <v>0</v>
      </c>
      <c r="J8" s="37">
        <f>(I8*G8)+I8</f>
        <v>0</v>
      </c>
    </row>
    <row r="9" spans="1:10" ht="12.75">
      <c r="A9" s="38"/>
      <c r="B9" s="39"/>
      <c r="C9" s="40"/>
      <c r="D9" s="40"/>
      <c r="E9" s="40"/>
      <c r="F9" s="40"/>
      <c r="G9" s="40"/>
      <c r="H9" s="41" t="s">
        <v>40</v>
      </c>
      <c r="I9" s="152">
        <f>SUM(I8:I8)</f>
        <v>0</v>
      </c>
      <c r="J9" s="153">
        <f>SUM(J8:J8)</f>
        <v>0</v>
      </c>
    </row>
    <row r="10" spans="1:10" ht="12.75">
      <c r="A10" s="42"/>
      <c r="B10" s="42"/>
      <c r="C10" s="42"/>
      <c r="D10" s="42"/>
      <c r="E10" s="42"/>
      <c r="F10" s="42"/>
      <c r="G10" s="131" t="s">
        <v>41</v>
      </c>
      <c r="H10" s="44"/>
      <c r="I10" s="154">
        <f>J9-I9</f>
        <v>0</v>
      </c>
      <c r="J10" s="155"/>
    </row>
    <row r="11" spans="1:10" ht="12.75">
      <c r="A11" s="42"/>
      <c r="B11" s="42"/>
      <c r="C11" s="42"/>
      <c r="D11" s="42"/>
      <c r="E11" s="42"/>
      <c r="F11" s="42"/>
      <c r="G11" s="147"/>
      <c r="H11" s="42"/>
      <c r="I11" s="148"/>
      <c r="J11" s="46"/>
    </row>
    <row r="12" spans="1:10" ht="12.75">
      <c r="A12" s="308"/>
      <c r="B12" s="309"/>
      <c r="C12" s="309"/>
      <c r="D12" s="309"/>
      <c r="E12" s="309"/>
      <c r="F12" s="309"/>
      <c r="G12" s="309"/>
      <c r="H12" s="309"/>
      <c r="I12" s="309"/>
      <c r="J12" s="309"/>
    </row>
    <row r="13" spans="1:10" ht="12.75">
      <c r="A13" s="310"/>
      <c r="B13" s="310"/>
      <c r="C13" s="310"/>
      <c r="D13" s="310"/>
      <c r="E13" s="310"/>
      <c r="F13" s="139"/>
      <c r="G13" s="139"/>
      <c r="H13" s="139"/>
      <c r="I13" s="139"/>
      <c r="J13" s="139"/>
    </row>
    <row r="14" spans="1:10" ht="12.75">
      <c r="A14" s="188"/>
      <c r="B14" s="188"/>
      <c r="C14" s="188"/>
      <c r="D14" s="188"/>
      <c r="E14" s="188"/>
      <c r="F14" s="139"/>
      <c r="G14" s="139"/>
      <c r="H14" s="139"/>
      <c r="I14" s="139"/>
      <c r="J14" s="139"/>
    </row>
    <row r="15" spans="2:10" ht="12.75">
      <c r="B15" s="188"/>
      <c r="C15" s="188"/>
      <c r="D15" s="188"/>
      <c r="E15" s="188"/>
      <c r="F15" s="139"/>
      <c r="G15" s="139"/>
      <c r="H15" s="139"/>
      <c r="I15" s="139"/>
      <c r="J15" s="139"/>
    </row>
  </sheetData>
  <mergeCells count="3">
    <mergeCell ref="A2:J2"/>
    <mergeCell ref="A12:J12"/>
    <mergeCell ref="A13:E13"/>
  </mergeCells>
  <printOptions/>
  <pageMargins left="0.75" right="0.75" top="1" bottom="1" header="0.5" footer="0.5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0" sqref="A20"/>
    </sheetView>
  </sheetViews>
  <sheetFormatPr defaultColWidth="9.00390625" defaultRowHeight="12.75"/>
  <cols>
    <col min="2" max="2" width="11.50390625" style="0" customWidth="1"/>
  </cols>
  <sheetData>
    <row r="1" ht="12.75">
      <c r="H1" s="128" t="s">
        <v>171</v>
      </c>
    </row>
    <row r="2" spans="1:10" ht="12.75">
      <c r="A2" s="322" t="s">
        <v>170</v>
      </c>
      <c r="B2" s="301"/>
      <c r="C2" s="301"/>
      <c r="D2" s="301"/>
      <c r="E2" s="301"/>
      <c r="F2" s="301"/>
      <c r="G2" s="301"/>
      <c r="H2" s="301"/>
      <c r="I2" s="301"/>
      <c r="J2" s="301"/>
    </row>
    <row r="3" ht="12.75">
      <c r="I3" s="1"/>
    </row>
    <row r="4" spans="1:10" ht="13.5">
      <c r="A4" s="24"/>
      <c r="B4" s="24"/>
      <c r="C4" s="198"/>
      <c r="D4" s="198"/>
      <c r="E4" s="133"/>
      <c r="F4" s="27"/>
      <c r="H4" s="27"/>
      <c r="I4" s="49"/>
      <c r="J4" s="31"/>
    </row>
    <row r="5" spans="1:9" ht="13.5">
      <c r="A5" s="24"/>
      <c r="B5" s="1"/>
      <c r="C5" s="1"/>
      <c r="D5" s="1"/>
      <c r="E5" s="27"/>
      <c r="F5" s="49"/>
      <c r="I5" s="30"/>
    </row>
    <row r="6" spans="1:10" ht="30.75">
      <c r="A6" s="32" t="s">
        <v>7</v>
      </c>
      <c r="B6" s="32" t="s">
        <v>8</v>
      </c>
      <c r="C6" s="32" t="s">
        <v>37</v>
      </c>
      <c r="D6" s="32" t="s">
        <v>38</v>
      </c>
      <c r="E6" s="32" t="s">
        <v>11</v>
      </c>
      <c r="F6" s="32" t="s">
        <v>12</v>
      </c>
      <c r="G6" s="32" t="s">
        <v>76</v>
      </c>
      <c r="H6" s="32" t="s">
        <v>13</v>
      </c>
      <c r="I6" s="32" t="s">
        <v>14</v>
      </c>
      <c r="J6" s="32" t="s">
        <v>16</v>
      </c>
    </row>
    <row r="7" spans="1:10" ht="12.75">
      <c r="A7" s="32" t="s">
        <v>17</v>
      </c>
      <c r="B7" s="32" t="s">
        <v>18</v>
      </c>
      <c r="C7" s="32" t="s">
        <v>19</v>
      </c>
      <c r="D7" s="32" t="s">
        <v>20</v>
      </c>
      <c r="E7" s="32" t="s">
        <v>21</v>
      </c>
      <c r="F7" s="32" t="s">
        <v>22</v>
      </c>
      <c r="G7" s="32" t="s">
        <v>23</v>
      </c>
      <c r="H7" s="32" t="s">
        <v>24</v>
      </c>
      <c r="I7" s="32" t="s">
        <v>25</v>
      </c>
      <c r="J7" s="32" t="s">
        <v>26</v>
      </c>
    </row>
    <row r="8" spans="1:10" ht="52.5">
      <c r="A8" s="33" t="s">
        <v>17</v>
      </c>
      <c r="B8" s="15" t="s">
        <v>174</v>
      </c>
      <c r="C8" s="34"/>
      <c r="D8" s="33" t="s">
        <v>28</v>
      </c>
      <c r="E8" s="33">
        <v>2</v>
      </c>
      <c r="F8" s="37"/>
      <c r="G8" s="36"/>
      <c r="H8" s="37">
        <f>(F8*G8)+F8</f>
        <v>0</v>
      </c>
      <c r="I8" s="37">
        <f>F8*E8</f>
        <v>0</v>
      </c>
      <c r="J8" s="37">
        <f>(I8*G8)+I8</f>
        <v>0</v>
      </c>
    </row>
    <row r="9" spans="1:10" ht="12.75">
      <c r="A9" s="38"/>
      <c r="B9" s="39"/>
      <c r="C9" s="40"/>
      <c r="D9" s="40"/>
      <c r="E9" s="40"/>
      <c r="F9" s="40"/>
      <c r="G9" s="40"/>
      <c r="H9" s="41" t="s">
        <v>40</v>
      </c>
      <c r="I9" s="152">
        <f>SUM(I8:I8)</f>
        <v>0</v>
      </c>
      <c r="J9" s="153">
        <f>SUM(J8:J8)</f>
        <v>0</v>
      </c>
    </row>
    <row r="10" spans="1:10" ht="12.75">
      <c r="A10" s="42"/>
      <c r="B10" s="42"/>
      <c r="C10" s="42"/>
      <c r="D10" s="42"/>
      <c r="E10" s="42"/>
      <c r="F10" s="42"/>
      <c r="G10" s="131" t="s">
        <v>41</v>
      </c>
      <c r="H10" s="44"/>
      <c r="I10" s="154">
        <f>J9-I9</f>
        <v>0</v>
      </c>
      <c r="J10" s="155"/>
    </row>
  </sheetData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.75"/>
  <cols>
    <col min="1" max="1" width="7.50390625" style="0" customWidth="1"/>
    <col min="2" max="2" width="16.625" style="0" customWidth="1"/>
    <col min="3" max="3" width="13.00390625" style="0" customWidth="1"/>
  </cols>
  <sheetData>
    <row r="1" spans="1:10" ht="15">
      <c r="A1" s="108" t="s">
        <v>146</v>
      </c>
      <c r="B1" s="204"/>
      <c r="C1" s="204"/>
      <c r="D1" s="204"/>
      <c r="E1" s="204"/>
      <c r="F1" s="205"/>
      <c r="G1" s="206"/>
      <c r="H1" s="207" t="s">
        <v>147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67.5" customHeight="1">
      <c r="A6" s="216" t="s">
        <v>17</v>
      </c>
      <c r="B6" s="249" t="s">
        <v>178</v>
      </c>
      <c r="C6" s="217"/>
      <c r="D6" s="216" t="s">
        <v>28</v>
      </c>
      <c r="E6" s="216">
        <v>2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223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3.625" style="0" customWidth="1"/>
  </cols>
  <sheetData>
    <row r="1" spans="1:10" ht="15">
      <c r="A1" s="108" t="s">
        <v>149</v>
      </c>
      <c r="B1" s="204"/>
      <c r="C1" s="204"/>
      <c r="D1" s="204"/>
      <c r="E1" s="204"/>
      <c r="F1" s="205"/>
      <c r="G1" s="206"/>
      <c r="H1" s="207" t="s">
        <v>145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83.25" customHeight="1">
      <c r="A6" s="216" t="s">
        <v>17</v>
      </c>
      <c r="B6" s="249" t="s">
        <v>179</v>
      </c>
      <c r="C6" s="217"/>
      <c r="D6" s="216" t="s">
        <v>28</v>
      </c>
      <c r="E6" s="216">
        <v>5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8.75390625" style="0" customWidth="1"/>
    <col min="3" max="3" width="13.125" style="0" customWidth="1"/>
  </cols>
  <sheetData>
    <row r="1" spans="1:10" ht="15">
      <c r="A1" s="108" t="s">
        <v>152</v>
      </c>
      <c r="B1" s="204"/>
      <c r="C1" s="204"/>
      <c r="D1" s="204"/>
      <c r="E1" s="204"/>
      <c r="F1" s="205"/>
      <c r="G1" s="206"/>
      <c r="H1" s="207" t="s">
        <v>148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30">
      <c r="A6" s="216" t="s">
        <v>17</v>
      </c>
      <c r="B6" s="249" t="s">
        <v>180</v>
      </c>
      <c r="C6" s="217"/>
      <c r="D6" s="216" t="s">
        <v>28</v>
      </c>
      <c r="E6" s="216">
        <v>3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17.00390625" style="0" customWidth="1"/>
    <col min="3" max="3" width="13.625" style="0" customWidth="1"/>
  </cols>
  <sheetData>
    <row r="1" spans="1:10" ht="15">
      <c r="A1" s="108" t="s">
        <v>150</v>
      </c>
      <c r="B1" s="204"/>
      <c r="C1" s="204"/>
      <c r="D1" s="204"/>
      <c r="E1" s="204"/>
      <c r="F1" s="205"/>
      <c r="G1" s="206"/>
      <c r="H1" s="207" t="s">
        <v>151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45.75">
      <c r="A6" s="216" t="s">
        <v>17</v>
      </c>
      <c r="B6" s="249" t="s">
        <v>181</v>
      </c>
      <c r="C6" s="217"/>
      <c r="D6" s="216" t="s">
        <v>28</v>
      </c>
      <c r="E6" s="216">
        <v>1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16.125" style="0" customWidth="1"/>
    <col min="3" max="3" width="13.00390625" style="0" customWidth="1"/>
  </cols>
  <sheetData>
    <row r="1" spans="1:10" ht="15">
      <c r="A1" s="108" t="s">
        <v>153</v>
      </c>
      <c r="B1" s="204"/>
      <c r="C1" s="204"/>
      <c r="D1" s="204"/>
      <c r="E1" s="204"/>
      <c r="F1" s="205"/>
      <c r="G1" s="206"/>
      <c r="H1" s="207" t="s">
        <v>154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45.75">
      <c r="A6" s="216" t="s">
        <v>17</v>
      </c>
      <c r="B6" s="249" t="s">
        <v>182</v>
      </c>
      <c r="C6" s="217"/>
      <c r="D6" s="216" t="s">
        <v>28</v>
      </c>
      <c r="E6" s="216">
        <v>1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26.50390625" style="0" customWidth="1"/>
    <col min="3" max="3" width="12.00390625" style="0" customWidth="1"/>
  </cols>
  <sheetData>
    <row r="1" spans="1:10" ht="15">
      <c r="A1" s="108" t="s">
        <v>155</v>
      </c>
      <c r="B1" s="204"/>
      <c r="C1" s="204"/>
      <c r="D1" s="204"/>
      <c r="E1" s="204"/>
      <c r="F1" s="205"/>
      <c r="G1" s="206"/>
      <c r="H1" s="207" t="s">
        <v>156</v>
      </c>
      <c r="I1" s="206"/>
      <c r="J1" s="206"/>
    </row>
    <row r="2" spans="1:10" ht="15">
      <c r="A2" s="203"/>
      <c r="B2" s="204"/>
      <c r="C2" s="204"/>
      <c r="D2" s="204"/>
      <c r="E2" s="204"/>
      <c r="F2" s="205"/>
      <c r="G2" s="206"/>
      <c r="H2" s="207"/>
      <c r="I2" s="206"/>
      <c r="J2" s="206"/>
    </row>
    <row r="3" spans="1:10" ht="15">
      <c r="A3" s="208"/>
      <c r="B3" s="204"/>
      <c r="C3" s="204"/>
      <c r="D3" s="204"/>
      <c r="E3" s="204"/>
      <c r="F3" s="209"/>
      <c r="G3" s="210"/>
      <c r="H3" s="211"/>
      <c r="I3" s="212"/>
      <c r="J3" s="213"/>
    </row>
    <row r="4" spans="1:10" ht="15">
      <c r="A4" s="208"/>
      <c r="B4" s="204"/>
      <c r="C4" s="204"/>
      <c r="D4" s="204"/>
      <c r="E4" s="204"/>
      <c r="F4" s="204"/>
      <c r="G4" s="213"/>
      <c r="H4" s="213"/>
      <c r="I4" s="213"/>
      <c r="J4" s="214"/>
    </row>
    <row r="5" spans="1:10" ht="78">
      <c r="A5" s="215" t="s">
        <v>7</v>
      </c>
      <c r="B5" s="215" t="s">
        <v>8</v>
      </c>
      <c r="C5" s="215" t="s">
        <v>37</v>
      </c>
      <c r="D5" s="215" t="s">
        <v>38</v>
      </c>
      <c r="E5" s="215" t="s">
        <v>11</v>
      </c>
      <c r="F5" s="215" t="s">
        <v>50</v>
      </c>
      <c r="G5" s="215" t="s">
        <v>39</v>
      </c>
      <c r="H5" s="215" t="s">
        <v>51</v>
      </c>
      <c r="I5" s="215" t="s">
        <v>52</v>
      </c>
      <c r="J5" s="215" t="s">
        <v>53</v>
      </c>
    </row>
    <row r="6" spans="1:10" ht="45.75">
      <c r="A6" s="216" t="s">
        <v>17</v>
      </c>
      <c r="B6" s="249" t="s">
        <v>183</v>
      </c>
      <c r="C6" s="217"/>
      <c r="D6" s="216" t="s">
        <v>28</v>
      </c>
      <c r="E6" s="216">
        <v>20</v>
      </c>
      <c r="F6" s="218"/>
      <c r="G6" s="219"/>
      <c r="H6" s="220">
        <f>(F6*G6)+F6</f>
        <v>0</v>
      </c>
      <c r="I6" s="220">
        <f>E6*F6</f>
        <v>0</v>
      </c>
      <c r="J6" s="220">
        <f>(I6*G6)+I6</f>
        <v>0</v>
      </c>
    </row>
    <row r="7" spans="1:10" ht="15">
      <c r="A7" s="221"/>
      <c r="B7" s="222"/>
      <c r="C7" s="223"/>
      <c r="D7" s="223"/>
      <c r="E7" s="223"/>
      <c r="F7" s="223"/>
      <c r="G7" s="223"/>
      <c r="H7" s="224" t="s">
        <v>40</v>
      </c>
      <c r="I7" s="225">
        <f>SUM(I6:I6)</f>
        <v>0</v>
      </c>
      <c r="J7" s="226">
        <f>SUM(J6:J6)</f>
        <v>0</v>
      </c>
    </row>
    <row r="8" spans="1:10" ht="15">
      <c r="A8" s="227"/>
      <c r="B8" s="223"/>
      <c r="C8" s="223"/>
      <c r="D8" s="223"/>
      <c r="E8" s="228"/>
      <c r="F8" s="223"/>
      <c r="G8" s="172" t="s">
        <v>54</v>
      </c>
      <c r="H8" s="223"/>
      <c r="I8" s="229"/>
      <c r="J8" s="226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2014-09-22T10:50:49Z</cp:lastPrinted>
  <dcterms:created xsi:type="dcterms:W3CDTF">1997-02-26T13:46:56Z</dcterms:created>
  <dcterms:modified xsi:type="dcterms:W3CDTF">2014-09-22T11:22:21Z</dcterms:modified>
  <cp:category/>
  <cp:version/>
  <cp:contentType/>
  <cp:contentStatus/>
</cp:coreProperties>
</file>