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2" activeTab="1"/>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<sst xmlns="http://schemas.openxmlformats.org/spreadsheetml/2006/main" count="63" uniqueCount="34">
  <si>
    <t>Lp</t>
  </si>
  <si>
    <t>Opis</t>
  </si>
  <si>
    <t>jm</t>
  </si>
  <si>
    <t>kod katalogowy,producent</t>
  </si>
  <si>
    <t>Cena neto</t>
  </si>
  <si>
    <t>Vat%</t>
  </si>
  <si>
    <t>Cena brutto</t>
  </si>
  <si>
    <t>Wartość netto</t>
  </si>
  <si>
    <t>Wartość brutto</t>
  </si>
  <si>
    <t>CPV</t>
  </si>
  <si>
    <t>op</t>
  </si>
  <si>
    <t>33.14.14.20-0</t>
  </si>
  <si>
    <t>Razen</t>
  </si>
  <si>
    <t>Nazwa</t>
  </si>
  <si>
    <t>kod katalogowy, producent</t>
  </si>
  <si>
    <t>Ilość</t>
  </si>
  <si>
    <t>Cena netto</t>
  </si>
  <si>
    <t>para</t>
  </si>
  <si>
    <t>Razem</t>
  </si>
  <si>
    <t>Rękawice ochronne nitrylowe, flokowane bawełną w kolorze zielonym, chroniące przed zagrożeniami chemicznymi, długość ok.305mm, grubość ok.0,35mm, dopuszczone do kontaktu z żywnością. Rozmiar 7, 8, 9, 10, 11.</t>
  </si>
  <si>
    <t xml:space="preserve">PAKIET 2 rękawice  sterylne </t>
  </si>
  <si>
    <t>PAKIET 1 rękawice nitrylowe</t>
  </si>
  <si>
    <t>PAKIET 3 rękawice  ochronne nitrylowe</t>
  </si>
  <si>
    <t>w tym vat:</t>
  </si>
  <si>
    <t>załącznik 3.3 do SIWZ</t>
  </si>
  <si>
    <r>
      <t xml:space="preserve">Rękawice chirurgiczne, jałowe, sterylizowane radiacyjnie lateksowe, lekko pudrowane , mikroteksturowane. Poziom protein poniżej 100mikrogramów/g. AQL nmiejsze lub równe 1,5, grubość pojedynczej ścianki palca ok.0,20mm, dłoni ok.0,18mm długość ok. 280mm, siła zrywania przed starzeniem ok.13,5N. Mankiet zakończony równomiernie rolowanym rantem. Pakowane w opakowania folia-folia. Na opakowaniu jednostkowym czytelnie oznakowanie nazwa producenta, rozmiar, data produkcji, data ważności umieszczone fabrycznie przez producenta na opakowaniu jednostkowym. Rozmiary: 6,0; 6,5; 7,0; 7,5; 8,0; 8,5. </t>
    </r>
    <r>
      <rPr>
        <i/>
        <sz val="12"/>
        <rFont val="Times New Roman CE"/>
        <family val="0"/>
      </rPr>
      <t>*zamawiajacy dopuszcza rękawice bezpudrowe spełniające pozostałe parametry</t>
    </r>
  </si>
  <si>
    <r>
      <t>Rękawice chirurgiczne, jałowe, sterylizowane radiacyjnie bezlateksowe, neoprenowe bezpudrowe , mikroteksturowane. AQL mniejsze lub równe 1,5, grubość pojedynczej ścianki palca ok.0,19mm, dłoni ok.0,18mm długość ok. 295mm, siła zrywania przed starzeniem ok.11,5N. Mankiet zakończony równomiernie rolowanym rantem. Na opakowaniu jednostkowym czytelnie oznakowanie nazwa producenta, rozmiar, data produkcji, data ważności umieszczone fabrycznie przez producenta na opakowaniu jednostkowym. Rozmiary: 6,0; 6,5; 7,0; 7,5; 8,0. Dopuszczone do pracy z cytostatykami *</t>
    </r>
    <r>
      <rPr>
        <i/>
        <sz val="12"/>
        <rFont val="Times New Roman CE"/>
        <family val="0"/>
      </rPr>
      <t>zamawiajacy dopuszcza rękawice ze specjalną warstwą antypoślizgową  spełniające pozostałe parametry</t>
    </r>
  </si>
  <si>
    <t>załącznik 3.1 do SIWZ po zmianie</t>
  </si>
  <si>
    <r>
      <t>Rękawice diagnostyczne nitrylowe, niejałowe, bezpudrowe, o bardzo dużej elastyczności, o teksturowanych końcówkach, pasujące na obie dłonie, grubość pojedynczej ścianki palca ok.0,10mm,dłoni ok.0,07mm, długość min.240mm, AQL 1,5, siła zrywania przed starzeniem ok.8,0N *</t>
    </r>
    <r>
      <rPr>
        <i/>
        <sz val="11"/>
        <rFont val="Times New Roman CE"/>
        <family val="1"/>
      </rPr>
      <t>tj. nie niej niż 7,5N</t>
    </r>
    <r>
      <rPr>
        <sz val="11"/>
        <rFont val="Times New Roman CE"/>
        <family val="1"/>
      </rPr>
      <t>. Podwójne zarejestrowane jako wyrób medyczny i środek ochrony osobistej kategorii III. Przebadane na przenikalność substancji chemicznych przeprowadzone zgodnie z EN 374-3, badania na przenikanie cytostatyków oraz badania na przenikanie wirusów zgodnie z normą ASTM  F1671. Dopuszczone do kontaktu z żywnością.Rozmiary S, M, L, XL. Na opakowaniu jednostkowym nazwa producenta, seria data produkcji i data ważności. . Opakowanie a 100szt   *</t>
    </r>
    <r>
      <rPr>
        <i/>
        <sz val="11"/>
        <rFont val="Times New Roman CE"/>
        <family val="1"/>
      </rPr>
      <t>Zamawiajacy dopuszcza  rękawice przebadane zgodnie z EN 374-3 dla używanych w szpitalu podstawowych substancji chemicznych -aldehyd glutarowy 4%, chlorheksydyna 4%, zasada sodowa 40%, alkohol etylowy 35%, woda utleniona 3%, z czasem przenikania minimum 10 minut, z potwierdzoną fabrycznie informacją na opakowaniu oraz na certyfikacie środka ochrony indywidualnej kat III</t>
    </r>
  </si>
  <si>
    <t>* zmiana odpowiedzią 1</t>
  </si>
  <si>
    <t>załącznik 3.2 do SIWZ po zmianie</t>
  </si>
  <si>
    <t>w poz. 2 zmiana ilości odpowiedzią 2</t>
  </si>
  <si>
    <t>para**</t>
  </si>
  <si>
    <r>
      <t>Rękawice chirurgiczne ginekologiczne, jałowe, sterylizowane radiacyjnie lateksowe, bezpudrowe. AQL mniejsze lub równe 1,5. Długość ok.500mm *</t>
    </r>
    <r>
      <rPr>
        <i/>
        <sz val="12"/>
        <rFont val="Times New Roman CE"/>
        <family val="0"/>
      </rPr>
      <t>dopuszcza się 483mm</t>
    </r>
    <r>
      <rPr>
        <sz val="12"/>
        <rFont val="Times New Roman CE"/>
        <family val="1"/>
      </rPr>
      <t xml:space="preserve">, proteiny ok.10mikrogramów/g, grubość rękawicy ok.0,24mm. Mankiet zakończony równomiernie rolowanym rantem. Na opakowaniu jednostkowym czytelnie oznakowanie nazwa producenta, rozmiar, data produkcji, data ważności  umieszczone fabrycznie przez producenta na opakowaniu jednostkowym. Rozmiary: 6,5(S), 7,5(M), 8,5(L).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</si>
</sst>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1">
    <font>
      <sz val="12"/>
      <name val="Times New Roman CE"/>
      <family val="1"/>
    </font>
    <font>
      <sz val="10"/>
      <name val="Arial"/>
      <family val="0"/>
    </font>
    <font>
      <b/>
      <sz val="18"/>
      <name val="Times New Roman"/>
      <family val="1"/>
    </font>
    <font>
      <b/>
      <sz val="18"/>
      <name val="Times New Roman CE"/>
      <family val="1"/>
    </font>
    <font>
      <sz val="18"/>
      <name val="Times New Roman CE"/>
      <family val="1"/>
    </font>
    <font>
      <sz val="8"/>
      <name val="Times New Roman CE"/>
      <family val="1"/>
    </font>
    <font>
      <u val="single"/>
      <sz val="12"/>
      <color indexed="12"/>
      <name val="Times New Roman CE"/>
      <family val="1"/>
    </font>
    <font>
      <u val="single"/>
      <sz val="12"/>
      <color indexed="36"/>
      <name val="Times New Roman CE"/>
      <family val="1"/>
    </font>
    <font>
      <i/>
      <sz val="12"/>
      <name val="Times New Roman CE"/>
      <family val="0"/>
    </font>
    <font>
      <sz val="11"/>
      <name val="Times New Roman CE"/>
      <family val="1"/>
    </font>
    <font>
      <i/>
      <sz val="11"/>
      <name val="Times New Roman CE"/>
      <family val="1"/>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4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2" fontId="0" fillId="0" borderId="1" xfId="0" applyNumberFormat="1" applyFont="1" applyBorder="1" applyAlignment="1">
      <alignment horizontal="center" wrapText="1"/>
    </xf>
    <xf numFmtId="2" fontId="0" fillId="0" borderId="1" xfId="0" applyNumberFormat="1" applyFont="1" applyBorder="1" applyAlignment="1">
      <alignment horizontal="center"/>
    </xf>
    <xf numFmtId="0" fontId="0" fillId="0" borderId="0" xfId="0" applyBorder="1" applyAlignment="1">
      <alignment/>
    </xf>
    <xf numFmtId="0" fontId="0" fillId="0" borderId="1" xfId="0" applyBorder="1" applyAlignment="1">
      <alignment/>
    </xf>
    <xf numFmtId="0" fontId="0" fillId="0" borderId="2" xfId="0" applyFont="1" applyBorder="1" applyAlignment="1">
      <alignment horizontal="left" wrapText="1"/>
    </xf>
    <xf numFmtId="0" fontId="0" fillId="0" borderId="3" xfId="0" applyFont="1" applyBorder="1" applyAlignment="1">
      <alignment horizontal="center"/>
    </xf>
    <xf numFmtId="0" fontId="0" fillId="0" borderId="3" xfId="0" applyBorder="1" applyAlignment="1">
      <alignment horizontal="center" wrapText="1"/>
    </xf>
    <xf numFmtId="0" fontId="0" fillId="0" borderId="3" xfId="0" applyBorder="1" applyAlignment="1">
      <alignment horizontal="right"/>
    </xf>
    <xf numFmtId="2" fontId="0" fillId="0" borderId="3" xfId="0" applyNumberFormat="1" applyBorder="1" applyAlignment="1">
      <alignment horizontal="right"/>
    </xf>
    <xf numFmtId="2" fontId="0" fillId="0" borderId="3" xfId="0" applyNumberFormat="1" applyBorder="1" applyAlignment="1">
      <alignment horizontal="center"/>
    </xf>
    <xf numFmtId="2" fontId="0" fillId="0" borderId="3" xfId="0" applyNumberFormat="1" applyBorder="1" applyAlignment="1">
      <alignment horizontal="center" wrapText="1"/>
    </xf>
    <xf numFmtId="0" fontId="0" fillId="0" borderId="4" xfId="0" applyFont="1" applyBorder="1" applyAlignment="1">
      <alignment/>
    </xf>
    <xf numFmtId="0" fontId="0" fillId="0" borderId="4" xfId="0" applyBorder="1" applyAlignment="1">
      <alignment horizontal="center"/>
    </xf>
    <xf numFmtId="0" fontId="0" fillId="0" borderId="4" xfId="0" applyBorder="1" applyAlignment="1">
      <alignment/>
    </xf>
    <xf numFmtId="2" fontId="0" fillId="0" borderId="4" xfId="0" applyNumberFormat="1" applyBorder="1" applyAlignment="1">
      <alignment horizontal="center"/>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horizontal="center"/>
    </xf>
    <xf numFmtId="2" fontId="0" fillId="0" borderId="0" xfId="0" applyNumberFormat="1" applyBorder="1" applyAlignment="1">
      <alignment/>
    </xf>
    <xf numFmtId="0" fontId="0" fillId="0" borderId="0" xfId="0" applyFill="1" applyBorder="1" applyAlignment="1">
      <alignment/>
    </xf>
    <xf numFmtId="0" fontId="4" fillId="0" borderId="0" xfId="0" applyFont="1" applyAlignment="1">
      <alignment/>
    </xf>
    <xf numFmtId="0" fontId="0" fillId="0" borderId="1" xfId="0" applyFont="1" applyBorder="1" applyAlignment="1">
      <alignment/>
    </xf>
    <xf numFmtId="3" fontId="0" fillId="0" borderId="1" xfId="0" applyNumberFormat="1" applyBorder="1" applyAlignment="1">
      <alignment/>
    </xf>
    <xf numFmtId="2" fontId="0" fillId="0" borderId="1" xfId="0" applyNumberFormat="1" applyBorder="1" applyAlignment="1">
      <alignment/>
    </xf>
    <xf numFmtId="0" fontId="0" fillId="0" borderId="1" xfId="0" applyBorder="1" applyAlignment="1">
      <alignment wrapText="1"/>
    </xf>
    <xf numFmtId="9" fontId="0" fillId="0" borderId="3" xfId="0" applyNumberFormat="1" applyBorder="1" applyAlignment="1">
      <alignment horizontal="center" wrapText="1"/>
    </xf>
    <xf numFmtId="9" fontId="0" fillId="0" borderId="1" xfId="0" applyNumberFormat="1" applyFont="1" applyBorder="1" applyAlignment="1">
      <alignment/>
    </xf>
    <xf numFmtId="2" fontId="0" fillId="0" borderId="1" xfId="0" applyNumberFormat="1" applyFont="1" applyBorder="1" applyAlignment="1">
      <alignment/>
    </xf>
    <xf numFmtId="2" fontId="0" fillId="0" borderId="4" xfId="0" applyNumberFormat="1" applyFont="1" applyBorder="1" applyAlignment="1">
      <alignment/>
    </xf>
    <xf numFmtId="2" fontId="0" fillId="0" borderId="0" xfId="0" applyNumberFormat="1" applyAlignment="1">
      <alignment/>
    </xf>
    <xf numFmtId="2" fontId="0" fillId="0" borderId="4" xfId="0" applyNumberFormat="1" applyFont="1" applyBorder="1" applyAlignment="1">
      <alignment horizontal="center"/>
    </xf>
    <xf numFmtId="0" fontId="0" fillId="0" borderId="1" xfId="0" applyBorder="1" applyAlignment="1">
      <alignment horizontal="center"/>
    </xf>
    <xf numFmtId="0" fontId="9" fillId="0" borderId="2" xfId="0" applyFont="1" applyBorder="1" applyAlignment="1">
      <alignment horizontal="left" wrapText="1"/>
    </xf>
    <xf numFmtId="2" fontId="2" fillId="0" borderId="0" xfId="0" applyNumberFormat="1" applyFont="1" applyBorder="1" applyAlignment="1">
      <alignment horizontal="center"/>
    </xf>
    <xf numFmtId="0" fontId="3" fillId="0" borderId="0" xfId="0" applyFont="1" applyBorder="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9"/>
  <sheetViews>
    <sheetView workbookViewId="0" topLeftCell="A4">
      <selection activeCell="D8" sqref="D8"/>
    </sheetView>
  </sheetViews>
  <sheetFormatPr defaultColWidth="8.796875" defaultRowHeight="15"/>
  <cols>
    <col min="1" max="1" width="5" style="1" customWidth="1"/>
    <col min="2" max="2" width="48.3984375" style="0" customWidth="1"/>
    <col min="3" max="3" width="4.8984375" style="0" customWidth="1"/>
    <col min="4" max="4" width="10.8984375" style="0" customWidth="1"/>
    <col min="5" max="5" width="7.8984375" style="1" customWidth="1"/>
    <col min="6" max="6" width="8.8984375" style="2" customWidth="1"/>
    <col min="7" max="7" width="5.69921875" style="0" customWidth="1"/>
    <col min="8" max="8" width="9.8984375" style="2" customWidth="1"/>
    <col min="9" max="9" width="10" style="0" customWidth="1"/>
    <col min="10" max="10" width="9.19921875" style="0" customWidth="1"/>
    <col min="11" max="11" width="12.3984375" style="0" customWidth="1"/>
  </cols>
  <sheetData>
    <row r="1" spans="1:11" ht="22.5">
      <c r="A1" s="39" t="s">
        <v>21</v>
      </c>
      <c r="B1" s="39"/>
      <c r="C1" s="39"/>
      <c r="D1" s="39"/>
      <c r="E1" s="39"/>
      <c r="F1" s="39"/>
      <c r="G1" s="39"/>
      <c r="H1" s="39"/>
      <c r="I1" s="39"/>
      <c r="J1" s="39"/>
      <c r="K1" s="39"/>
    </row>
    <row r="2" ht="15.75">
      <c r="I2" t="s">
        <v>27</v>
      </c>
    </row>
    <row r="3" spans="1:20" s="8" customFormat="1" ht="51" customHeight="1">
      <c r="A3" s="3" t="s">
        <v>0</v>
      </c>
      <c r="B3" s="3" t="s">
        <v>1</v>
      </c>
      <c r="C3" s="3" t="s">
        <v>2</v>
      </c>
      <c r="D3" s="4" t="s">
        <v>3</v>
      </c>
      <c r="E3" s="37" t="s">
        <v>15</v>
      </c>
      <c r="F3" s="5" t="s">
        <v>4</v>
      </c>
      <c r="G3" s="4" t="s">
        <v>5</v>
      </c>
      <c r="H3" s="6" t="s">
        <v>6</v>
      </c>
      <c r="I3" s="4" t="s">
        <v>7</v>
      </c>
      <c r="J3" s="4" t="s">
        <v>8</v>
      </c>
      <c r="K3" s="4" t="s">
        <v>9</v>
      </c>
      <c r="L3" s="7"/>
      <c r="M3" s="7"/>
      <c r="N3" s="7"/>
      <c r="O3" s="7"/>
      <c r="P3" s="7"/>
      <c r="Q3" s="7"/>
      <c r="R3" s="7"/>
      <c r="S3" s="7"/>
      <c r="T3" s="7"/>
    </row>
    <row r="4" spans="1:11" s="7" customFormat="1" ht="329.25" customHeight="1">
      <c r="A4" s="3">
        <v>1</v>
      </c>
      <c r="B4" s="38" t="s">
        <v>28</v>
      </c>
      <c r="C4" s="10" t="s">
        <v>10</v>
      </c>
      <c r="D4" s="11"/>
      <c r="E4" s="12">
        <v>13000</v>
      </c>
      <c r="F4" s="13"/>
      <c r="G4" s="31"/>
      <c r="H4" s="14">
        <f>F4*G4+F4</f>
        <v>0</v>
      </c>
      <c r="I4" s="15">
        <f>F4*E4</f>
        <v>0</v>
      </c>
      <c r="J4" s="15">
        <f>I4*G4+I4</f>
        <v>0</v>
      </c>
      <c r="K4" s="11" t="s">
        <v>11</v>
      </c>
    </row>
    <row r="5" spans="1:11" ht="15.75">
      <c r="A5" s="3"/>
      <c r="B5" s="16" t="s">
        <v>12</v>
      </c>
      <c r="C5" s="17"/>
      <c r="D5" s="17"/>
      <c r="E5" s="18"/>
      <c r="F5" s="19"/>
      <c r="G5" s="16"/>
      <c r="H5" s="19"/>
      <c r="I5" s="19">
        <f>SUM(I4)</f>
        <v>0</v>
      </c>
      <c r="J5" s="19">
        <f>SUM(J4)</f>
        <v>0</v>
      </c>
      <c r="K5" s="20"/>
    </row>
    <row r="6" spans="1:11" ht="15.75">
      <c r="A6" s="21"/>
      <c r="B6" s="7"/>
      <c r="C6" s="21"/>
      <c r="D6" s="21"/>
      <c r="E6" s="22"/>
      <c r="F6" s="23"/>
      <c r="G6" s="7"/>
      <c r="H6" s="23"/>
      <c r="I6" s="24"/>
      <c r="J6" s="7"/>
      <c r="K6" s="7"/>
    </row>
    <row r="7" spans="1:11" ht="17.25" customHeight="1">
      <c r="A7" s="21"/>
      <c r="B7" s="7"/>
      <c r="C7" s="21"/>
      <c r="D7" s="21"/>
      <c r="E7" s="22"/>
      <c r="F7" s="23"/>
      <c r="G7" s="7"/>
      <c r="H7" s="23" t="s">
        <v>23</v>
      </c>
      <c r="I7" s="24">
        <f>J5-I5</f>
        <v>0</v>
      </c>
      <c r="J7" s="7"/>
      <c r="K7" s="7"/>
    </row>
    <row r="8" spans="1:11" ht="15.75">
      <c r="A8" s="21"/>
      <c r="B8" s="25" t="s">
        <v>29</v>
      </c>
      <c r="C8" s="21"/>
      <c r="D8" s="21"/>
      <c r="E8" s="22"/>
      <c r="F8" s="23"/>
      <c r="G8" s="7"/>
      <c r="H8" s="23"/>
      <c r="I8" s="7"/>
      <c r="J8" s="7"/>
      <c r="K8" s="7"/>
    </row>
    <row r="9" spans="1:11" ht="15.75">
      <c r="A9" s="21"/>
      <c r="B9" s="25"/>
      <c r="C9" s="21"/>
      <c r="D9" s="21"/>
      <c r="E9" s="22"/>
      <c r="F9" s="23"/>
      <c r="G9" s="7"/>
      <c r="H9" s="23"/>
      <c r="I9" s="7"/>
      <c r="J9" s="7"/>
      <c r="K9" s="7"/>
    </row>
  </sheetData>
  <sheetProtection selectLockedCells="1" selectUnlockedCells="1"/>
  <mergeCells count="1">
    <mergeCell ref="A1:K1"/>
  </mergeCells>
  <printOptions/>
  <pageMargins left="0.2701388888888889" right="0.24305555555555555" top="0.3" bottom="0.1597222222222222"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K14"/>
  <sheetViews>
    <sheetView tabSelected="1" workbookViewId="0" topLeftCell="A8">
      <selection activeCell="B8" sqref="B8"/>
    </sheetView>
  </sheetViews>
  <sheetFormatPr defaultColWidth="8.796875" defaultRowHeight="15"/>
  <cols>
    <col min="1" max="1" width="4" style="0" customWidth="1"/>
    <col min="2" max="2" width="42" style="0" customWidth="1"/>
    <col min="3" max="3" width="6.69921875" style="0" customWidth="1"/>
    <col min="4" max="4" width="10.5" style="0" customWidth="1"/>
    <col min="5" max="5" width="6.59765625" style="0" customWidth="1"/>
    <col min="6" max="6" width="9.59765625" style="0" customWidth="1"/>
    <col min="7" max="7" width="5.5" style="0" customWidth="1"/>
    <col min="8" max="8" width="9.8984375" style="0" customWidth="1"/>
    <col min="9" max="9" width="10.69921875" style="0" customWidth="1"/>
    <col min="10" max="10" width="10.8984375" style="0" customWidth="1"/>
    <col min="11" max="11" width="12.19921875" style="0" customWidth="1"/>
  </cols>
  <sheetData>
    <row r="2" ht="15.75">
      <c r="I2" t="s">
        <v>30</v>
      </c>
    </row>
    <row r="3" spans="1:11" s="26" customFormat="1" ht="18.75" customHeight="1">
      <c r="A3" s="40" t="s">
        <v>20</v>
      </c>
      <c r="B3" s="40"/>
      <c r="C3" s="40"/>
      <c r="D3" s="40"/>
      <c r="E3" s="40"/>
      <c r="F3" s="40"/>
      <c r="G3" s="40"/>
      <c r="H3" s="40"/>
      <c r="I3" s="40"/>
      <c r="J3" s="40"/>
      <c r="K3" s="40"/>
    </row>
    <row r="4" ht="12.75" customHeight="1"/>
    <row r="5" spans="1:11" ht="47.25">
      <c r="A5" s="3" t="s">
        <v>0</v>
      </c>
      <c r="B5" s="3" t="s">
        <v>13</v>
      </c>
      <c r="C5" s="3" t="s">
        <v>2</v>
      </c>
      <c r="D5" s="4" t="s">
        <v>14</v>
      </c>
      <c r="E5" s="3" t="s">
        <v>15</v>
      </c>
      <c r="F5" s="4" t="s">
        <v>16</v>
      </c>
      <c r="G5" s="3" t="s">
        <v>5</v>
      </c>
      <c r="H5" s="3" t="s">
        <v>6</v>
      </c>
      <c r="I5" s="4" t="s">
        <v>7</v>
      </c>
      <c r="J5" s="4" t="s">
        <v>8</v>
      </c>
      <c r="K5" s="3" t="s">
        <v>9</v>
      </c>
    </row>
    <row r="6" spans="1:11" ht="282.75" customHeight="1">
      <c r="A6" s="27">
        <v>1</v>
      </c>
      <c r="B6" s="30" t="s">
        <v>25</v>
      </c>
      <c r="C6" s="27" t="s">
        <v>17</v>
      </c>
      <c r="D6" s="27"/>
      <c r="E6" s="28">
        <v>39100</v>
      </c>
      <c r="F6" s="29"/>
      <c r="G6" s="32"/>
      <c r="H6" s="33">
        <f>F6*G6+F6</f>
        <v>0</v>
      </c>
      <c r="I6" s="29">
        <f>F6*E6</f>
        <v>0</v>
      </c>
      <c r="J6" s="33">
        <f>I6*G6+I6</f>
        <v>0</v>
      </c>
      <c r="K6" s="27" t="s">
        <v>11</v>
      </c>
    </row>
    <row r="7" spans="1:11" ht="264.75" customHeight="1">
      <c r="A7" s="27">
        <v>2</v>
      </c>
      <c r="B7" s="30" t="s">
        <v>26</v>
      </c>
      <c r="C7" s="8" t="s">
        <v>32</v>
      </c>
      <c r="D7" s="27"/>
      <c r="E7" s="28">
        <v>900</v>
      </c>
      <c r="F7" s="29"/>
      <c r="G7" s="32"/>
      <c r="H7" s="33">
        <f>F7*G7+F7</f>
        <v>0</v>
      </c>
      <c r="I7" s="29">
        <f>F7*E7</f>
        <v>0</v>
      </c>
      <c r="J7" s="33">
        <f>I7*G7+I7</f>
        <v>0</v>
      </c>
      <c r="K7" s="27" t="s">
        <v>11</v>
      </c>
    </row>
    <row r="8" spans="1:11" ht="199.5" customHeight="1">
      <c r="A8" s="27">
        <v>3</v>
      </c>
      <c r="B8" s="30" t="s">
        <v>33</v>
      </c>
      <c r="C8" s="27" t="s">
        <v>17</v>
      </c>
      <c r="D8" s="27"/>
      <c r="E8" s="28">
        <v>25</v>
      </c>
      <c r="F8" s="29"/>
      <c r="G8" s="32"/>
      <c r="H8" s="33">
        <f>F8*G8+F8</f>
        <v>0</v>
      </c>
      <c r="I8" s="29">
        <f>F8*E8</f>
        <v>0</v>
      </c>
      <c r="J8" s="33">
        <f>I8*G8+I8</f>
        <v>0</v>
      </c>
      <c r="K8" s="27" t="s">
        <v>11</v>
      </c>
    </row>
    <row r="9" spans="1:11" ht="15.75">
      <c r="A9" s="27"/>
      <c r="B9" s="16" t="s">
        <v>18</v>
      </c>
      <c r="C9" s="16"/>
      <c r="D9" s="16"/>
      <c r="E9" s="16"/>
      <c r="F9" s="16"/>
      <c r="G9" s="16"/>
      <c r="H9" s="16"/>
      <c r="I9" s="34">
        <f>SUM(I6:I8)</f>
        <v>0</v>
      </c>
      <c r="J9" s="34">
        <f>SUM(J6:J8)</f>
        <v>0</v>
      </c>
      <c r="K9" s="20"/>
    </row>
    <row r="11" spans="8:9" ht="15.75">
      <c r="H11" t="s">
        <v>23</v>
      </c>
      <c r="I11" s="35">
        <f>J9-I9</f>
        <v>0</v>
      </c>
    </row>
    <row r="12" ht="10.5" customHeight="1"/>
    <row r="13" ht="15.75">
      <c r="B13" t="s">
        <v>29</v>
      </c>
    </row>
    <row r="14" ht="15.75">
      <c r="B14" t="s">
        <v>31</v>
      </c>
    </row>
  </sheetData>
  <sheetProtection selectLockedCells="1" selectUnlockedCells="1"/>
  <mergeCells count="1">
    <mergeCell ref="A3:K3"/>
  </mergeCells>
  <printOptions/>
  <pageMargins left="0.44027777777777777" right="0.35" top="0.40347222222222223" bottom="0.4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K9"/>
  <sheetViews>
    <sheetView workbookViewId="0" topLeftCell="A1">
      <selection activeCell="F6" sqref="F6:G6"/>
    </sheetView>
  </sheetViews>
  <sheetFormatPr defaultColWidth="8.796875" defaultRowHeight="15"/>
  <cols>
    <col min="1" max="1" width="5.19921875" style="0" customWidth="1"/>
    <col min="2" max="2" width="43.69921875" style="0" customWidth="1"/>
    <col min="3" max="3" width="5.3984375" style="0" customWidth="1"/>
    <col min="4" max="4" width="10.69921875" style="0" customWidth="1"/>
    <col min="5" max="5" width="8.69921875" style="0" customWidth="1"/>
    <col min="6" max="6" width="9.3984375" style="0" customWidth="1"/>
    <col min="7" max="7" width="6.5" style="0" customWidth="1"/>
    <col min="8" max="8" width="10.19921875" style="0" customWidth="1"/>
    <col min="9" max="10" width="10" style="0" customWidth="1"/>
    <col min="11" max="11" width="12.3984375" style="0" customWidth="1"/>
    <col min="12" max="16384" width="10.69921875" style="0" customWidth="1"/>
  </cols>
  <sheetData>
    <row r="2" ht="15.75">
      <c r="I2" t="s">
        <v>24</v>
      </c>
    </row>
    <row r="3" spans="1:11" ht="22.5">
      <c r="A3" s="40" t="s">
        <v>22</v>
      </c>
      <c r="B3" s="40"/>
      <c r="C3" s="40"/>
      <c r="D3" s="40"/>
      <c r="E3" s="40"/>
      <c r="F3" s="40"/>
      <c r="G3" s="40"/>
      <c r="H3" s="40"/>
      <c r="I3" s="40"/>
      <c r="J3" s="40"/>
      <c r="K3" s="40"/>
    </row>
    <row r="5" spans="1:11" ht="47.25">
      <c r="A5" s="3" t="s">
        <v>0</v>
      </c>
      <c r="B5" s="3" t="s">
        <v>13</v>
      </c>
      <c r="C5" s="3" t="s">
        <v>2</v>
      </c>
      <c r="D5" s="4" t="s">
        <v>14</v>
      </c>
      <c r="E5" s="3" t="s">
        <v>15</v>
      </c>
      <c r="F5" s="4" t="s">
        <v>16</v>
      </c>
      <c r="G5" s="3" t="s">
        <v>5</v>
      </c>
      <c r="H5" s="3" t="s">
        <v>6</v>
      </c>
      <c r="I5" s="4" t="s">
        <v>7</v>
      </c>
      <c r="J5" s="4" t="s">
        <v>8</v>
      </c>
      <c r="K5" s="3" t="s">
        <v>9</v>
      </c>
    </row>
    <row r="6" spans="1:11" ht="78.75">
      <c r="A6" s="27">
        <v>1</v>
      </c>
      <c r="B6" s="9" t="s">
        <v>19</v>
      </c>
      <c r="C6" s="10" t="s">
        <v>17</v>
      </c>
      <c r="D6" s="11"/>
      <c r="E6" s="12">
        <v>30</v>
      </c>
      <c r="F6" s="13"/>
      <c r="G6" s="31"/>
      <c r="H6" s="14">
        <f>F6*G6+F6</f>
        <v>0</v>
      </c>
      <c r="I6" s="15">
        <f>F6*E6</f>
        <v>0</v>
      </c>
      <c r="J6" s="15">
        <f>I6*G6+I6</f>
        <v>0</v>
      </c>
      <c r="K6" s="11" t="s">
        <v>11</v>
      </c>
    </row>
    <row r="7" spans="1:11" ht="15.75">
      <c r="A7" s="27"/>
      <c r="B7" s="16" t="s">
        <v>18</v>
      </c>
      <c r="C7" s="16"/>
      <c r="D7" s="16"/>
      <c r="E7" s="16"/>
      <c r="F7" s="16"/>
      <c r="G7" s="16"/>
      <c r="H7" s="16"/>
      <c r="I7" s="36">
        <f>SUM(I6)</f>
        <v>0</v>
      </c>
      <c r="J7" s="36">
        <f>SUM(J6)</f>
        <v>0</v>
      </c>
      <c r="K7" s="20"/>
    </row>
    <row r="9" spans="8:9" ht="15.75">
      <c r="H9" t="s">
        <v>23</v>
      </c>
      <c r="I9" s="35">
        <f>J7-I7</f>
        <v>0</v>
      </c>
    </row>
  </sheetData>
  <sheetProtection selectLockedCells="1" selectUnlockedCells="1"/>
  <mergeCells count="1">
    <mergeCell ref="A3:K3"/>
  </mergeCells>
  <printOptions/>
  <pageMargins left="0.2791666666666667" right="0.24722222222222223" top="1.0527777777777778" bottom="1.0527777777777778" header="0.7875" footer="0.7875"/>
  <pageSetup horizontalDpi="300" verticalDpi="300" orientation="landscape" paperSize="9" r:id="rId1"/>
  <headerFooter alignWithMargins="0">
    <oddHeader>&amp;C&amp;"Times New Roman,Normalny"&amp;A</oddHeader>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2014-10-07T06:28:29Z</cp:lastPrinted>
  <dcterms:modified xsi:type="dcterms:W3CDTF">2014-10-07T07:41:59Z</dcterms:modified>
  <cp:category/>
  <cp:version/>
  <cp:contentType/>
  <cp:contentStatus/>
</cp:coreProperties>
</file>