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52" firstSheet="1" activeTab="1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calcPr fullCalcOnLoad="1"/>
</workbook>
</file>

<file path=xl/sharedStrings.xml><?xml version="1.0" encoding="utf-8"?>
<sst xmlns="http://schemas.openxmlformats.org/spreadsheetml/2006/main" count="417" uniqueCount="120">
  <si>
    <t>Lp</t>
  </si>
  <si>
    <t>Opis</t>
  </si>
  <si>
    <t>Nazwa handlowa</t>
  </si>
  <si>
    <t>jm</t>
  </si>
  <si>
    <t>Ilość</t>
  </si>
  <si>
    <t>Cena netto</t>
  </si>
  <si>
    <t>Vat%</t>
  </si>
  <si>
    <t>Cena brutto</t>
  </si>
  <si>
    <t>Wartość netto</t>
  </si>
  <si>
    <t>Wartość brutto</t>
  </si>
  <si>
    <t>CPV</t>
  </si>
  <si>
    <t>Opakowanie  1000ml + spryskiwacz</t>
  </si>
  <si>
    <t>op</t>
  </si>
  <si>
    <t>33.63.16.00-8</t>
  </si>
  <si>
    <t>Koncentrat do mycia i dezynfekcji dużych powierzchni i sprzętu medycznego. Posiadający bardzo dobre właściwości myjące. Preparat o wysokiej tolerancji materiałowej z możliwością stosowania na szkle akrylowym. Nie zawierajacy aldehydów i fenoli, z możliwością stosowania w obecnosci pacjentów, a także do powierzchni mającej kontakt z żywnością. Nie wymagający spłukiwania. Aktywność roztworu roboczego 14 dni. Posiadający pozytywną opinię Centrum Zdrowia Dziecka. Skład: aminy, QAV i alkohole. Spektrum i czas działania: B, F, V (BVDV, Vaccinia, HBV, HCV, HIV, Adeno, Polio), Tbc (M.terrae i M. avium) - 0,5% w 15 min; Spory 0,5% w 30 min.</t>
  </si>
  <si>
    <t xml:space="preserve">Opakowanie  1000ml </t>
  </si>
  <si>
    <t xml:space="preserve">Preparat o niskiej zawartości alkoholu przeznaczony do szybkiej dezynfekcji małych powierzchni, sprzętu medycznego, łóżek i foteli zabiegowych, aparatury medycznej i operacyjnej oraz innych trudnodostępnych powierzchni, a także przedmiotów mających kontakt z żywnością. Zalecany jest również do dezynfekcji końcówek stomatologicznych przed procesem sterylizacji oraz protez i wycisków silikonowych. Preparat nie zawiera aldehydu i fenolu, dzięki czemu nie odbarwia dezynfekowanych powierzchni. Posiada przyjemny świeży zapach. Dzięki dobranej kompozycji składników czynnych produkt posiada szerokie spektrum bójcze przy wysokiej tolerancji ze strony użytkowników. Nie powoduje podrażnień skóry i górnych dróg oddechowych. </t>
  </si>
  <si>
    <t>Razem</t>
  </si>
  <si>
    <t>Wartość pakietu brutto:………………zł słownie:…………………………………………………………………</t>
  </si>
  <si>
    <t>w tym podatek vat  ………………zł słownie:…………………………………………………………………</t>
  </si>
  <si>
    <t>wartość netto ………………zł słownie:…………………………………………………………………</t>
  </si>
  <si>
    <t>Płynny alkaliczny środek do mycia i dezynfekcji termicznej wszelkiego rodzaju narzędzi chirurgicznych, wrażliwych na temperaturę materiałów tj. węże anestezjologiczne guma, elastomery do użytku maszynowego, zawierający w swoim składzie wodorotlenek potasu, fosfoniany, krzemiany, czynniki kompleksujące oraz inhibitorykorozji, nie zawierający fosforanów i enzymów, niskopieniący, o niskim stężeniu użytkowym od 0,3-0,7% zgodnie z wytycznymi RKI odnośnie profilaktyki przeciw prionom pH roztworu musi być powyżej 10.</t>
  </si>
  <si>
    <t>Opakowanie 5l</t>
  </si>
  <si>
    <t>Płynny środek do maszynowego mycia i dezynfekcji narzędzi chirurgicznych, osprzętu anestezjologicznego oraz butów operacyjnych na bazie triazyny i alkoholu, nie zawierający aldehydu glutarowego, chloru, fosforanów, QAV i soli NTA posiadający inhibitory korozji, o spektrum działania B, Tbc, F, V (Polio, Adeno) w czasie do 5min o stężeniu 1% w temp.60 stopni Celsiusza, nie wymagający neutralizacji</t>
  </si>
  <si>
    <t>Kwaśny środek do użytku maszynowego przeznaczony do płukania po etapie mycia oraz po dezynfekcji termolabilnych i termostabilnych narzędzi i materiałow, możliwość stosowania preparatu w wyższym stężeniu jako neutralizatora po myciu alkalicznym, posiadający w swoim składzie kwas cytrynowy, alkohol, tenzydy myjące oraz inhibitory korozji, ułatwiający suszenie materiałów, preparat nie może się pienić</t>
  </si>
  <si>
    <t>Płynny koncentrat myjąco-dezynfekujacy na bazie amin przeznaczony do mycia i dezynfekcji powierzchni oraz sprzętów medycznych. Niezawierajacy w swoim składzie QAV, aldehydów i fenoli oraz pochodnych guanidyny. O spektrum działania B, F, V (HBV, HIV, Vaccinia, BVDV, HCV) w 15 min w stężeniu 1 % z możliwością poszerzenia o Tbc.</t>
  </si>
  <si>
    <t>Płynny środek do konserwacji narzędzi medycznych, włącznie z sztywnymi endoskopami oraz wszelkiego rodzaju przedmiotami stalowymi. Na bazie białego oleju medycznego . Gaz napędowy (propan/butan). Nie zawierający freonu.</t>
  </si>
  <si>
    <t>Opakowanie 500ml</t>
  </si>
  <si>
    <t>Płynny koncentrat do mycia i dezynfekcji narzędzi chirurgicznych, materiałów anestezjologicznych oraz sztywnych i giętkich endoskopów na bazie alkiloaminy, działający na B, F, Tbc, V (Vaccina, BVDV, HBV, HIV, HCV) w czasie do 15min w stężeniu do 3%, o przyjemnym zapachu, nie zawierajacy w swoim składzie aldehydów, fenoli, pochodnych guanidyny i QAV, zawierający inhibitory korozji posiadajacy szeroką kompatybilnosć materiałowa, możliwość stosowania w myjni ultradźwiękowej aktywność roztworu do 14 dni</t>
  </si>
  <si>
    <t>W pozycji 1-3 zamawiający wymaga, aby oferowane preparaty posiadały pozytywną opinię producenta urządzenia w zakresie ich stosowania w odniesieniu do posiadanego przez zamawiającego urządzenia Wykonawca obowiązany jest przedłożyć stosowną opinię w tym zakresie zamawiającemu do wglądu Preparaty 1-3 powinny być ze sobą kompatybilne. Zamawiający posiada myjnię- dezynfektor WD 230 firmy BELIMED i myjkę ultradźwiękową MEDISAFE SI DIGITAL PC +.</t>
  </si>
  <si>
    <t xml:space="preserve">Płynny, neutralny środek myjący do użytku maszynowego na bazie środków powierzchniowo czynnych ;usuwa pozostałości organiczne typu zaschnięta krew przy wysokiej ochronie materiałow;szczególnie dobrze rozpuszcza osady utwardzone przez wstępną dezynfekcję;stal nierdzewna, metale lekkie, szkło oraz typowo używane tworzywa sztuczne są odporne na działanie roztworów roboczych środka ;środek może być także stosowany do mycia zanurzeniowego i do kąpieli ultradźwiękowej. Zastosowanie: maszynowe i manualne mycie narzędzi chirurgicznych, endoskopów sztywnych i elastycznych, sprzętu anestezjologicznego, wszelkiego typu pojemników i innychprzedmiotów szpitalnych. </t>
  </si>
  <si>
    <t>Opakowanie 5l.</t>
  </si>
  <si>
    <t>Płynny, słabo pieniący, neutralny środek dezynfekcyjny do użytku maszynowego- bakteriobójczy, grzybobójczy, prątkobójczy i wirusobójczy na bazie aldehydów, szczególnie dobrze dezynfekuje przedmioty z wrażliwych materiałów; polecany do maszynowej dezynfekcji endoskopów giętkich oraz innego sprzętu medycznego wrażliwego na temperaturę. Składniki dezynfekcyjne w 100g: 6g glioksalu, 3,5g aldehydu glutarowego. Opakowanie 5l</t>
  </si>
  <si>
    <t>Środki z poz 1 oraz 2 powinny być kompatybilne z wykalibrowanym urządzeniem będącym na wyposażeniu zamawiającego. Zamawiający posiada myjnię-dezynfektor Innova E2 W przypadku zaoferowania preparatu równoważnego (innego niż zalecany przez producenta) wykonawca ponosi koszt kalibracji.</t>
  </si>
  <si>
    <t>0pis</t>
  </si>
  <si>
    <t>Preparat do dezynfekcji powierzchni oraz dezynfekcji i mycia narzędzi, a także może być stosowany do dezynfekcji rozlanych płynów ustrojowych i wydalin, działający na bakterie i wirusy. Preparat zawiera w składzie mononadsiarczan potasu, posiada barwny wskaźnik roztworu, o czasie działania 15min, aktywność roztworu potwierdzona barwą lub paskami wskażnikowymi. Czas działania 15min w stężeniu 2%.</t>
  </si>
  <si>
    <t xml:space="preserve">Opakowanie na 10 litrów roztworu użytkowego (max 200g) </t>
  </si>
  <si>
    <t>Niekorozyjny preparat do dezynfekcji  oraz sterylizacji na zimno narzędzi, sprzętu anestezjologicznego, endoskopów, którego substancja aktywną jest nadwęglan sodu. Roztwór może być użyty do 30 godzin od momentu sporządzenia. Opakowanie 5 kg /500litrów roztworu 1%.</t>
  </si>
  <si>
    <t>Bezbarwny alkoholowy preparat w płynie do dezynfekcji skóry przed: zabiegami operacyjnymi, cewnikowaniem żył, pobieraniem krwi oraz płynów ustrojowych, iniekcjami, punkcjami, opatrywaniem ran, zdejmowaniem szwów. Działanie przedłużone do 24h. Możliwość stosowania u noworodków i niemowląt. Zawierający nadtlenek wodoru. Nie zawierający jodu, etanolu i fenylometanolu. Spektrum działania: B (MRSA, Tbc), F, V (HIV,HBV,HCV, Herpes Simplex, Rota, Adeno, Vaccinia, Papova SV40) do 1 min.</t>
  </si>
  <si>
    <t>Opakowanie 250ml + atomizer</t>
  </si>
  <si>
    <t>Barwiony alkoholowy preparat w płynie do dezynfekcji skóry przed: zabiegami operacyjnymi, cewnikowaniem żył, pobieraniem krwi oraz płynów ustrojowych, iniekcjami, punkcjami, opatrywaniem ran, zdejmowaniem szwów. Działanie przedłużone do 24h. Możliwość stosowania u noworodków i niemowląt. Zawierający nadtlenek wodoru. Nie zawierający jodu, etanolu i fenylometanolu. Spektrum działania: B (MRSA, Tbc), F, V (HIV,HBV,HCV, Herpes Simplex, Rota, Adeno, Vaccinia, Papova SV40) do 1 min.</t>
  </si>
  <si>
    <t>Opakowanie 1l</t>
  </si>
  <si>
    <t>Autosterylny preparat stosowany w profilaktyce i leczeniu ran, błon śluzowych i skóry - bezbarwny, bezbolesny, nie zawierający jodu,  gotowy do użycia na bazie wody, oczyszczający ranę z martwicy, nie działający toksycznie na proces gojenia rany. Spektrum działania: B (MRSA), F, V pierwotniaki do 1min. o działaniu przedłużonym do 1h.</t>
  </si>
  <si>
    <t xml:space="preserve">Opakowanie 1l </t>
  </si>
  <si>
    <t xml:space="preserve">Emulsja do antybakteryjnego mycia ciała i włosów zawierająca octenidynę, alantoinę, nie zawierająca środków zapachowych, barwiących i mydła. Możliwość stosowania u dzieci i wcześniaków. Spektrum działania: B, MRSA, E. Coli, Enterococus, Pseudomonas, Aerubinosa, S. Epidermidis do 1min. </t>
  </si>
  <si>
    <t>Opakowanie do 500ml</t>
  </si>
  <si>
    <t xml:space="preserve"> Łagodny preparat myjący  na bazie syntetycznej do mycia rąk przed dezynfekcją higieniczną i chirurgiczną , o właściwościach pielęgnacyjnych, bez barwników i substancji zapachowych, Zawierający alantoinę do regeneracji skóry. Ph neutralne dla skóry. </t>
  </si>
  <si>
    <t xml:space="preserve">Opakowanie do 500ml </t>
  </si>
  <si>
    <t xml:space="preserve"> Preparat do szybkiej dezynfekcji i mycia powierzchni sprzętu medycznego i innych powierzchni również nieodpornych na działanie alkoholi w postaci nanoszonej pianki lub rozprysku. Przeznaczony szczególnie do powierzchni ze szkła akrylowego i wrażliwych tworzyw sztucznych (np. głowice sond ultradźwiękowych).  Z pozytywną opinią użytkową do zastosowania w oddziałach neonatologicznych w tym do dezynfekcji inkubatorów. Spektrum działania: B (MRSA), F,  V(HIV,HCV, HBV Rota, Vaccinia, Papova) do 1 min. </t>
  </si>
  <si>
    <t>Gotowy do użycia preparat dezynfekcyjny do dezynfekcji manualnej lub półautomatycznej wstępnie już oczyszczonych wyrobów medycznych, nieodpornych chirurgicznych odpornych na działanie wysokich temperatur (endoskopy, wideoendoskopy), niezawierający aldehydów,  który nie powoduje matowienia optyki oraz zawiera substancje chroniące przed korozją. Substancja aktywna kwas nadoctowy (100g preparatu zawiera 0,10g kwasu nadoctowego). Skuteczność mikrobiologiczna ( aktywność) do 7 dni. Czas oddziaływania B, Tbc, F,V: 5 min. S: 1 min.  Aktywność sprawdzana paskami testowymi</t>
  </si>
  <si>
    <t>opakowanie 5 l</t>
  </si>
  <si>
    <t xml:space="preserve">Paski do kontroli aktywności  50 sztuk w opakowaniu      </t>
  </si>
  <si>
    <t>Opis produktu</t>
  </si>
  <si>
    <t>Preparat do mycia i dezynfekcji wyrobów medycznych i małych powierzchni roboczych w postaci aktywnej piany, gotowy do użycia, bez rozcieńczania odznaczajacy się wysoką skutecznością biobójczą zwłaszcza na bakterie, prątki gruźlicy, grzyby i wirusy (HIV, HBV, Rotawirus). Skład chemiczny preparatu: propionian didecylodimetyloamoniowy, octan guanidyny, n-propanol, etoksylowany alkohol laurylowy, substancje zapachowe.</t>
  </si>
  <si>
    <t>Opakowanie - butelka z końcówką spieniającą o poj.750ml</t>
  </si>
  <si>
    <t>Preparat trój-enzymatyczny w pianie, gotowy do użycia przeznaczony do nawilżania i wstępnej dezynfekcji zanieczyszczonych narzędzi chirurgicznych i innych wyrobów medycznych, działanie bakterio i grzybobójcze wykazuje już po 5 min, o właściwościach zwilżających i rozpuszczających zanieczyszczenia organiczne, zapobiega zasychaniu i utwardzaniu zanieczyszczeń organicznych na narzędziach, wykazuje wysoką kompatybilność materiałową, nie uszkadza wyrobów z tworzyw sztucznych, gumy, stali chirurgicznej, zapobiega korozji, zawiera w składzie propionian didecylodimetyloamonowy, polihexanid, etoksylowany alkohol tłuszczowy, iminodisukcinat sodowy, kompleks enzymatyczny, substancje stabilizujące.</t>
  </si>
  <si>
    <t xml:space="preserve"> Opakowanie 750ml z końcówką spieniającą</t>
  </si>
  <si>
    <t xml:space="preserve">Preparat do mycia i dezynfekcji wyrobów medycznych, powierzchni i wyposażenia pomieszczeń w placówkach służby zdrowia, w postaci koncentratu, działający na bakterie, grzyby, pratki gruźlicy, wirusy, aktywny wobec Legionella phneumonia, MRSA, kompatybilny z wiekszością tworzyw, nie wymaga zmywania wodą, nie pozostawia osadów, dopuszczony do kontaktu z żywnością oraz na oddziałach noworodkowych, do sporządzania roztworów roboczych można stosować zarówno zimną jak i ciepłą wodę, zawierajacy w składzie: chlorowodorek aminokwasu, chlorek didecylodimetyloamoniowy, związki chelatujące oraz substancje wspomagające. </t>
  </si>
  <si>
    <t>Środek żelowy do higienicznego i chirurgicznego odkażania rąk,zawierający bisabolol. Spektrumbiobójcze:B,V(Polio,Adeno),F,Tbc do 30 sek. Substancja czynna 70% alkohol etylowy.</t>
  </si>
  <si>
    <t>Opakowanie 500 ml</t>
  </si>
  <si>
    <t>Do pozycji nr 4 proszę o dostarczenie 40 pompek po podpisaniu umowy</t>
  </si>
  <si>
    <t>Antyseptyczny preparat do mycia rąk, dezynfekcji skóry i rąk przez zabiegami operacyjnymi. Substancja czynna:100 g płynu na skórę zawiera 3,876 g chlor-heksydyny diglukonianu</t>
  </si>
  <si>
    <t xml:space="preserve">Preparat alkoholowy do rąk bez zawartości etanolu i kwasu mlekowego, z dodatkiem czwartorzędowych związków amoniowych lub butanodiolu, lub chlorheksydyny pH 5,0-5,5 spektrum działania: B, F, V (HIV HBV; HSV; Rota). </t>
  </si>
  <si>
    <t>Preparat do odkażania błon śluzowych przed zabiegami położniczymi i ginekologicznymi, cewnikowaniem pęcherza moczowego, nie zawiera jodu, skuteczny wobec bakterii, grzybów, wirusów oraz przetrwalników, autosterylny.</t>
  </si>
  <si>
    <t xml:space="preserve">Gotowy preparat do dezynfekcji zewnętrznych części centralnych i obwodowych cewników dożylnych. Substancja aktywna 2% chlorheksydyny w 70% alkoholu izopropylowym Spektrum działania: bakterie, wirusy, prątki, drożdże 1 minuta </t>
  </si>
  <si>
    <t>Opakowanie 250 ml</t>
  </si>
  <si>
    <t xml:space="preserve">Syntetyczny preparat myjący przeznaczony do mycia bardzo delikatnej skóry u noworodków. </t>
  </si>
  <si>
    <t>Opakowanie 400ml</t>
  </si>
  <si>
    <t>Opakowanie 1,5 kg</t>
  </si>
  <si>
    <t>Preparat w postaci proszku na bazie nadwęglanu sodu ( substancja czynna kwas nadoctowy) i TEAD do dezynfekcji i mycia narzędzi, powierzchni i inkubatorów; posiadający szerokie spektrum działania bez stosowania dodatkowego aktywatora. Spektrum działania: B łącznie z prątkami gruźlicy, F w stężeniu 2% i czaie 5 minut oraz V (Polio, Adeno, HIV,HBV) oraz S (Bacillus Subltilis) w stężeniu 2% i czasie 15 minut.</t>
  </si>
  <si>
    <t>Opakowanie 2,5kg</t>
  </si>
  <si>
    <t xml:space="preserve">Preparat w postaci żelu na bazie etanolu, 2-propanololu z dodatkiem gliceryny przeznaczony do higienicznej i chirurgicznej dezynfekcji rak, posiadający szerokie spektrum działania: B, F, V,(w tym HIV, HBV, BVDV, Adeno, Rota) oraz TBC, Mycobakterium Avium w czasie do 2 minut. </t>
  </si>
  <si>
    <t>Proszkowy preparat do mycia i dezynfekcji na bazie dwutlenku chloru, który w swoim składzie zawiera również mieszaniny chloranu sodu, inhibitory korozji, utleniacze. Pełne spektrum działania w 15 min. łącznie z działaniem sporobójczym. Nadaje się do powierzchni mających kontakt z żywnością, drewnem,metalami kolorowymi, szkłem, porcelaną, gumą,  linoleum, PCV oraz stalą nierdzewną.</t>
  </si>
  <si>
    <t>Opakowanie 7,5 g woreczek</t>
  </si>
  <si>
    <t>Chusteczki na bazie czwartorzędowych związków amonowych bez zawartości alkoholu do dezynfekcji małych powierzchni działające na B, V, F w czasie 1 minuty</t>
  </si>
  <si>
    <t>Opakowanie  wkłady uzupełniajace x 200 szt</t>
  </si>
  <si>
    <t>Opakowanie w tubie X 200 szt</t>
  </si>
  <si>
    <t xml:space="preserve">Preparat do szybkiej dezynfekcji i mycia powierzchni sprzętu medycznego i innych powierzchni odpornych na działanie alkoholi w postaci gotowych do użycia nasączanych chusteczek środkiem dezynfekcyjnym. </t>
  </si>
  <si>
    <t>wkłady uzupełniające x 100 chusteczek</t>
  </si>
  <si>
    <t>Opakowanie w tubie X 100 szt</t>
  </si>
  <si>
    <t xml:space="preserve">W przypadku zaoferowania wkładów uzupełniających w postaci większej niż 100, wykonawca dostarczy 10 opakowań (twardych-pudełek) </t>
  </si>
  <si>
    <t xml:space="preserve">Preparat antyseptyczny na rany, w zakażeniach ropnych i łojotokowych skóry, do odkażania błon śluzowych i irygacji pochwy po rozcieńczeniu wodą, zawierający w swym składzie jodopowinylopirolidion, działający bakteriobójczo, a także grzybobójczo i wirusobójczo, plyn 10%. </t>
  </si>
  <si>
    <t>Roztwór wodny do czyszczenia, nawilżania i utrzymywania rany oraz opatrunku w stanie wilgotnym, który powoduje usuwanie włóknistych płaszczy/biofilmów, a także ich resztek z rany w sposób zapewniający ochronę tkanek, zawierający: 0,1% poliheksanidynę, 0,1% undecylenamidopropyl betainę</t>
  </si>
  <si>
    <t>Alkoholowy preparat do dezynfekcji skóry, będący mieszaniną wyłącznie alkoholowych substancji czynnych bez fenolu i jego pochodnych o działaniu natychmiastowym i przedłożonym do 24 godzin. Preparat posiada dopuszczenie do stosowania w  oddziałach noworodkowych, spektrum działania; bakterie , wirusy , grzyby.</t>
  </si>
  <si>
    <t>Opakowanie 250 ml + atomizer</t>
  </si>
  <si>
    <t xml:space="preserve">Niskopieniący detergent, zawierający enzymy proteolityczne oraz lipolityczne w koncentracie, rozpuszczający substancje organiczne i ścięte białko, służący do mycia instrumentów medycznych, narzędzi oraz sprzętu endoskopowego przed sterylizacją lub dezynfekcją wysokiego stopnia w postaci koncentratu. Neutralne pH 7,8-8,8.Czas działania 1-3min. </t>
  </si>
  <si>
    <t xml:space="preserve">Czepek do mycia włosów bez użycia wody Płyn którym jest nasączony ma właściwości antybakteryjne, zawiera wyciąg z aloesu oraz witaminę E,  nie zawiera lateksu ani alkoholu </t>
  </si>
  <si>
    <t>Jednorazowe myjka do mycia ciała nasączona mydłem o naturalnym PH, która w połączeniu z niewielką ilością wody powoduje pienienie się i umożliwia skuteczne mycie ciała. Rozmiar myjki: min.12 cm- min.20 cm. Opakowanie jednostkowe 10 szt</t>
  </si>
  <si>
    <t>PAKIET 3 DEZYNFEKCJA 3</t>
  </si>
  <si>
    <t>PAKIET 1DEZYNFEKCJA 1</t>
  </si>
  <si>
    <t>PAKIET 2 DEZYNFEKCJA 2</t>
  </si>
  <si>
    <t>PAKIET 4 DEZYNFEKCJA 4</t>
  </si>
  <si>
    <t>PAKIET 5 DEZYNFEKCJA 5</t>
  </si>
  <si>
    <t>PAKIET 6 DEZYNFEKCJA 6</t>
  </si>
  <si>
    <t>PAKIET 7 DEZYNFEKCJA 7</t>
  </si>
  <si>
    <t>PAKIET 8 DEZYNFEKCJA 8</t>
  </si>
  <si>
    <t>PAKIET 9 DEZYNFEKCJA 9</t>
  </si>
  <si>
    <t>PAKIET 10 DEZYNFEKCJA 10</t>
  </si>
  <si>
    <t>PAKIET 11 DEZYNFEKCJA 11</t>
  </si>
  <si>
    <t>PAKIET 12 DEZYNFEKCJA 12</t>
  </si>
  <si>
    <t>PAKIET 13 DEZYNFEKCJA 13</t>
  </si>
  <si>
    <t>załącznik 3.1 do siwz</t>
  </si>
  <si>
    <t>załącznik 3.13 do siwz</t>
  </si>
  <si>
    <t>załącznik 3.2 do siwz</t>
  </si>
  <si>
    <t>załącznik 3.3 do siwz</t>
  </si>
  <si>
    <t>załącznik 3.4 do siwz</t>
  </si>
  <si>
    <t>załącznik 3.5 do siwz</t>
  </si>
  <si>
    <t>załącznik 3.6 do siwz</t>
  </si>
  <si>
    <t>załącznik 3.7 do siwz</t>
  </si>
  <si>
    <t>załącznik 3.8 do siwz</t>
  </si>
  <si>
    <t>załącznik 3.9 do siwz</t>
  </si>
  <si>
    <t>załącznik 3.10 do siwz</t>
  </si>
  <si>
    <t>załącznik 3.11 do siwz</t>
  </si>
  <si>
    <t>załącznik 3.12 do siwz</t>
  </si>
  <si>
    <t>Preparat na bazie alkoholi (etanol, propanol) nie zawierający aldehydów, czwartorzędowych zw. amonowych i fenoli do dezynfekcji małych powierzchni medycznych i powierzchni trudnodostępnych; Spektrum działania B (Tbc), F, V / HBV, HCV, HIV, Rota, Vaccinia, Noro, HSV / do 1 min, Adeno 2 min, Polio 30 min. Pozytywna opinia użytkowa IMID (lub jednostki  równoważnej). Możliwość zastosowania w pionie żywieniowym</t>
  </si>
  <si>
    <t>Do pozycji nr 2  dostarczenie 20 pompek po podpisaniu umowy</t>
  </si>
  <si>
    <t>Do pozycji nr 6  dostarczenie pasków do kontroli aktywności preparatu</t>
  </si>
  <si>
    <r>
      <t>Preparat tlenowy do mycia i dezynfekcji narzędzi chirurgicznych także chromowo-niklowych oraz endoskopów.  Pozbawiony aldehydów, chloru, fenoli, alkoholi, czwartorzędowych związków amonowych(QAV). Przygotowanie roztworu roboczego przez dodanie preparatu do wody o temperaturze pokojowej. Spektrum działania B, Tbc, F, V, Sopry bakterii (B.subtilis, Cl.difficile, Cl.perfringens zgdnie z normą EN 13704 lub równoważną) - 15 min. Preparat  nie powoduje korozji i uszkodzeń dezynfekowanego sprzętu, nie wpływa na jego prawidłowe funkcjonowanie.</t>
    </r>
    <r>
      <rPr>
        <sz val="10"/>
        <color indexed="10"/>
        <rFont val="Arial"/>
        <family val="2"/>
      </rPr>
      <t xml:space="preserve"> </t>
    </r>
  </si>
  <si>
    <t>Preparat w postaci pianki do wstępnej dezynfekcji i mycia narzędzi chirurgicznych, zapobiegający zasychaniu zabrudzeń organicznych podczas gromadzenia i przewozu narzędzi na miejsce właściwej dezynfekcji, z zawartością inhibitorów korozji. Preparat posiadający wysoką tolerancję materiałową, doskonale sprawdzający się do wszystkich instrumentów ze stali i stopów stali, gumy i tworzyw sztucznych, posiadający bardzo dobre właściwości myjące i przyjemny zapach. Preparat bez zawartości: aldehydów, chloru, alkoholi, zw. nadtlenowych, fenolowych ani guanidyny.  Skład: propyloamina, QAV. Spektrum i czas działania: B,F,V (HBV, HCV, HDV, HIV, Vaccinia, BVDV) w czasie do 15 min., Tbc do 30 min. W przypadku działania na B i F wymagane badania Fazy 2. 2 zgodnie z EN 14561, EN 14562. (lub równoważną)</t>
  </si>
  <si>
    <t>w tym vat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</si>
</sst>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
    <font>
      <sz val="10"/>
      <name val="Arial"/>
      <family val="2"/>
    </font>
    <font>
      <b/>
      <sz val="10"/>
      <name val="Arial"/>
      <family val="2"/>
    </font>
    <font>
      <sz val="10"/>
      <color indexed="8"/>
      <name val="Arial"/>
      <family val="2"/>
    </font>
    <font>
      <sz val="11"/>
      <color indexed="8"/>
      <name val="Calibri"/>
      <family val="2"/>
    </font>
    <font>
      <sz val="10"/>
      <name val="Times New Roman"/>
      <family val="1"/>
    </font>
    <font>
      <sz val="10"/>
      <color indexed="10"/>
      <name val="Arial"/>
      <family val="2"/>
    </font>
  </fonts>
  <fills count="2">
    <fill>
      <patternFill/>
    </fill>
    <fill>
      <patternFill patternType="gray125"/>
    </fill>
  </fills>
  <borders count="1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hair">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xf>
    <xf numFmtId="0" fontId="2" fillId="0" borderId="1" xfId="17" applyFont="1" applyBorder="1" applyAlignment="1">
      <alignment horizontal="left" wrapText="1"/>
      <protection/>
    </xf>
    <xf numFmtId="0" fontId="2" fillId="0" borderId="1" xfId="17" applyFont="1" applyFill="1" applyBorder="1" applyAlignment="1">
      <alignment horizontal="left" vertical="center"/>
      <protection/>
    </xf>
    <xf numFmtId="2" fontId="0" fillId="0" borderId="1" xfId="0" applyNumberFormat="1" applyFont="1" applyBorder="1" applyAlignment="1">
      <alignment/>
    </xf>
    <xf numFmtId="0" fontId="0" fillId="0" borderId="1" xfId="0" applyFont="1" applyFill="1" applyBorder="1" applyAlignment="1">
      <alignment wrapText="1"/>
    </xf>
    <xf numFmtId="0" fontId="0" fillId="0" borderId="1" xfId="0" applyFont="1" applyBorder="1" applyAlignment="1">
      <alignment wrapText="1"/>
    </xf>
    <xf numFmtId="9" fontId="0" fillId="0" borderId="1" xfId="0" applyNumberFormat="1" applyFont="1" applyBorder="1" applyAlignment="1">
      <alignment/>
    </xf>
    <xf numFmtId="0" fontId="2" fillId="0" borderId="1" xfId="17" applyFont="1" applyBorder="1" applyAlignment="1">
      <alignment horizontal="left" vertical="center" wrapText="1"/>
      <protection/>
    </xf>
    <xf numFmtId="0" fontId="0" fillId="0" borderId="0" xfId="0" applyFont="1" applyAlignment="1">
      <alignment wrapText="1"/>
    </xf>
    <xf numFmtId="0" fontId="0" fillId="0" borderId="2" xfId="0" applyFont="1" applyBorder="1" applyAlignment="1">
      <alignment/>
    </xf>
    <xf numFmtId="2" fontId="1" fillId="0" borderId="1" xfId="0" applyNumberFormat="1" applyFont="1" applyBorder="1" applyAlignment="1">
      <alignment/>
    </xf>
    <xf numFmtId="0" fontId="0" fillId="0" borderId="0" xfId="0" applyFont="1" applyFill="1" applyBorder="1" applyAlignment="1">
      <alignment wrapText="1"/>
    </xf>
    <xf numFmtId="2" fontId="0" fillId="0" borderId="0" xfId="0" applyNumberFormat="1" applyFont="1" applyAlignment="1">
      <alignment/>
    </xf>
    <xf numFmtId="0" fontId="2" fillId="0" borderId="1" xfId="0" applyFont="1" applyBorder="1" applyAlignment="1">
      <alignment wrapText="1"/>
    </xf>
    <xf numFmtId="0" fontId="0" fillId="0" borderId="1" xfId="0" applyFont="1" applyBorder="1" applyAlignment="1">
      <alignment horizontal="left"/>
    </xf>
    <xf numFmtId="2" fontId="0" fillId="0" borderId="3" xfId="0" applyNumberFormat="1" applyFont="1" applyBorder="1" applyAlignment="1">
      <alignment/>
    </xf>
    <xf numFmtId="2" fontId="0" fillId="0" borderId="0" xfId="0" applyNumberFormat="1" applyFont="1" applyBorder="1" applyAlignment="1">
      <alignment/>
    </xf>
    <xf numFmtId="2" fontId="0" fillId="0" borderId="1" xfId="0" applyNumberFormat="1" applyFont="1" applyBorder="1" applyAlignment="1">
      <alignment horizontal="center"/>
    </xf>
    <xf numFmtId="9" fontId="0" fillId="0" borderId="2" xfId="0" applyNumberFormat="1" applyFont="1" applyBorder="1" applyAlignment="1">
      <alignment/>
    </xf>
    <xf numFmtId="2" fontId="1" fillId="0" borderId="2" xfId="0" applyNumberFormat="1" applyFont="1" applyBorder="1" applyAlignment="1">
      <alignment/>
    </xf>
    <xf numFmtId="4" fontId="0" fillId="0" borderId="1" xfId="0" applyNumberFormat="1" applyFont="1" applyBorder="1" applyAlignment="1">
      <alignment/>
    </xf>
    <xf numFmtId="0" fontId="2" fillId="0" borderId="1" xfId="0" applyFont="1" applyFill="1" applyBorder="1" applyAlignment="1">
      <alignment wrapText="1"/>
    </xf>
    <xf numFmtId="0" fontId="2" fillId="0" borderId="1" xfId="0" applyFont="1" applyBorder="1" applyAlignment="1">
      <alignment/>
    </xf>
    <xf numFmtId="0" fontId="2" fillId="0" borderId="1" xfId="0" applyFont="1" applyBorder="1" applyAlignment="1">
      <alignment horizontal="left" vertical="top" readingOrder="1"/>
    </xf>
    <xf numFmtId="0" fontId="2" fillId="0" borderId="1" xfId="0" applyFont="1" applyBorder="1" applyAlignment="1">
      <alignment horizontal="justify" vertical="top" readingOrder="1"/>
    </xf>
    <xf numFmtId="0" fontId="0" fillId="0" borderId="0" xfId="0" applyFont="1" applyBorder="1" applyAlignment="1">
      <alignment/>
    </xf>
    <xf numFmtId="0" fontId="0" fillId="0" borderId="1" xfId="0" applyFont="1" applyBorder="1" applyAlignment="1">
      <alignment vertical="top" wrapText="1"/>
    </xf>
    <xf numFmtId="0" fontId="0" fillId="0" borderId="1" xfId="0" applyFont="1" applyBorder="1" applyAlignment="1">
      <alignment horizontal="justify"/>
    </xf>
    <xf numFmtId="0" fontId="0" fillId="0" borderId="1" xfId="0" applyFont="1" applyBorder="1" applyAlignment="1">
      <alignment/>
    </xf>
    <xf numFmtId="0" fontId="0" fillId="0" borderId="1" xfId="0" applyFont="1" applyBorder="1" applyAlignment="1">
      <alignment horizontal="left" wrapText="1"/>
    </xf>
    <xf numFmtId="0" fontId="0" fillId="0" borderId="4" xfId="0" applyFont="1" applyBorder="1" applyAlignment="1">
      <alignment/>
    </xf>
    <xf numFmtId="0" fontId="0" fillId="0" borderId="5" xfId="0" applyFont="1" applyBorder="1" applyAlignment="1">
      <alignment horizontal="justify"/>
    </xf>
    <xf numFmtId="0" fontId="0" fillId="0" borderId="6" xfId="0" applyFont="1" applyFill="1" applyBorder="1" applyAlignment="1">
      <alignment wrapText="1"/>
    </xf>
    <xf numFmtId="0" fontId="0" fillId="0" borderId="6" xfId="0" applyFont="1" applyBorder="1" applyAlignment="1">
      <alignment/>
    </xf>
    <xf numFmtId="2" fontId="0" fillId="0" borderId="6" xfId="0" applyNumberFormat="1" applyFont="1" applyBorder="1" applyAlignment="1">
      <alignment/>
    </xf>
    <xf numFmtId="0" fontId="0" fillId="0" borderId="7" xfId="0" applyFont="1" applyBorder="1" applyAlignment="1">
      <alignment/>
    </xf>
    <xf numFmtId="0" fontId="0" fillId="0" borderId="5" xfId="0" applyFont="1" applyBorder="1" applyAlignment="1">
      <alignment/>
    </xf>
    <xf numFmtId="0" fontId="4" fillId="0" borderId="0" xfId="0" applyFont="1" applyAlignment="1">
      <alignment wrapText="1"/>
    </xf>
    <xf numFmtId="2" fontId="1" fillId="0" borderId="6" xfId="0" applyNumberFormat="1" applyFont="1" applyBorder="1" applyAlignment="1">
      <alignment/>
    </xf>
    <xf numFmtId="0" fontId="0" fillId="0" borderId="1" xfId="0" applyFont="1" applyFill="1" applyBorder="1" applyAlignment="1">
      <alignment horizontal="justify" wrapText="1"/>
    </xf>
    <xf numFmtId="0" fontId="2" fillId="0" borderId="1" xfId="0" applyFont="1" applyFill="1" applyBorder="1" applyAlignment="1">
      <alignment/>
    </xf>
    <xf numFmtId="0" fontId="2" fillId="0" borderId="1" xfId="0" applyFont="1" applyFill="1" applyBorder="1" applyAlignment="1">
      <alignment horizontal="left"/>
    </xf>
    <xf numFmtId="2" fontId="2" fillId="0" borderId="1" xfId="0" applyNumberFormat="1" applyFont="1" applyFill="1" applyBorder="1" applyAlignment="1">
      <alignment/>
    </xf>
    <xf numFmtId="9" fontId="2" fillId="0" borderId="1" xfId="0" applyNumberFormat="1" applyFont="1" applyFill="1" applyBorder="1" applyAlignment="1">
      <alignment/>
    </xf>
    <xf numFmtId="0" fontId="2" fillId="0" borderId="0" xfId="0" applyFont="1" applyFill="1" applyAlignment="1">
      <alignment/>
    </xf>
    <xf numFmtId="0" fontId="0" fillId="0" borderId="2" xfId="0" applyFont="1" applyFill="1" applyBorder="1" applyAlignment="1">
      <alignment wrapText="1"/>
    </xf>
    <xf numFmtId="0" fontId="0" fillId="0" borderId="0" xfId="0" applyFont="1" applyAlignment="1">
      <alignment horizontal="justify"/>
    </xf>
    <xf numFmtId="0" fontId="0" fillId="0" borderId="8" xfId="0" applyFont="1" applyBorder="1" applyAlignment="1">
      <alignment/>
    </xf>
    <xf numFmtId="0" fontId="0" fillId="0" borderId="9" xfId="0" applyFont="1" applyBorder="1" applyAlignment="1">
      <alignment wrapText="1"/>
    </xf>
    <xf numFmtId="0" fontId="0" fillId="0" borderId="9" xfId="0" applyFont="1" applyBorder="1" applyAlignment="1">
      <alignment/>
    </xf>
    <xf numFmtId="0" fontId="0" fillId="0" borderId="10" xfId="0" applyFont="1" applyFill="1" applyBorder="1" applyAlignment="1">
      <alignment wrapText="1"/>
    </xf>
    <xf numFmtId="0" fontId="0" fillId="0" borderId="11" xfId="0" applyFont="1" applyBorder="1" applyAlignment="1">
      <alignment wrapText="1"/>
    </xf>
    <xf numFmtId="0" fontId="0" fillId="0" borderId="11" xfId="0" applyFont="1" applyBorder="1" applyAlignment="1">
      <alignment/>
    </xf>
    <xf numFmtId="4" fontId="1" fillId="0" borderId="1" xfId="0" applyNumberFormat="1" applyFont="1" applyBorder="1" applyAlignment="1">
      <alignment/>
    </xf>
    <xf numFmtId="9" fontId="0" fillId="0" borderId="1" xfId="0" applyNumberFormat="1" applyFont="1" applyBorder="1" applyAlignment="1">
      <alignment horizontal="center"/>
    </xf>
    <xf numFmtId="9" fontId="0" fillId="0" borderId="0" xfId="0" applyNumberFormat="1" applyFont="1" applyAlignment="1">
      <alignment/>
    </xf>
    <xf numFmtId="9" fontId="0" fillId="0" borderId="6" xfId="0" applyNumberFormat="1" applyFont="1" applyBorder="1" applyAlignment="1">
      <alignment/>
    </xf>
    <xf numFmtId="9" fontId="0" fillId="0" borderId="0" xfId="0" applyNumberFormat="1" applyAlignment="1">
      <alignment/>
    </xf>
    <xf numFmtId="0" fontId="0" fillId="0" borderId="12" xfId="0" applyFont="1" applyFill="1" applyBorder="1" applyAlignment="1">
      <alignment wrapText="1"/>
    </xf>
    <xf numFmtId="0" fontId="0" fillId="0" borderId="11" xfId="0" applyBorder="1" applyAlignment="1">
      <alignment horizontal="left" wrapText="1"/>
    </xf>
    <xf numFmtId="0" fontId="0" fillId="0" borderId="1" xfId="0" applyBorder="1" applyAlignment="1">
      <alignment wrapText="1"/>
    </xf>
    <xf numFmtId="0" fontId="1" fillId="0" borderId="0" xfId="0" applyFont="1" applyBorder="1" applyAlignment="1">
      <alignment horizontal="center"/>
    </xf>
    <xf numFmtId="0" fontId="0" fillId="0" borderId="0" xfId="0" applyFont="1" applyAlignment="1">
      <alignment/>
    </xf>
    <xf numFmtId="0" fontId="1" fillId="0" borderId="0" xfId="0" applyFont="1" applyBorder="1" applyAlignment="1">
      <alignment wrapText="1"/>
    </xf>
    <xf numFmtId="0" fontId="1" fillId="0" borderId="0" xfId="0" applyFont="1" applyAlignment="1">
      <alignment horizontal="justify"/>
    </xf>
    <xf numFmtId="0" fontId="0" fillId="0" borderId="1" xfId="0" applyFont="1" applyBorder="1" applyAlignment="1">
      <alignment/>
    </xf>
    <xf numFmtId="0" fontId="1" fillId="0" borderId="0" xfId="0" applyFont="1" applyFill="1" applyBorder="1" applyAlignment="1">
      <alignment wrapText="1"/>
    </xf>
    <xf numFmtId="0" fontId="1" fillId="0" borderId="0" xfId="0" applyFont="1" applyAlignment="1">
      <alignment/>
    </xf>
    <xf numFmtId="4" fontId="0" fillId="0" borderId="0" xfId="0" applyNumberFormat="1" applyFont="1" applyAlignment="1">
      <alignment/>
    </xf>
    <xf numFmtId="4" fontId="0" fillId="0" borderId="1" xfId="0" applyNumberFormat="1" applyFont="1" applyBorder="1" applyAlignment="1">
      <alignment/>
    </xf>
  </cellXfs>
  <cellStyles count="7">
    <cellStyle name="Normal" xfId="0"/>
    <cellStyle name="Comma" xfId="15"/>
    <cellStyle name="Comma [0]" xfId="16"/>
    <cellStyle name="Excel Built-in Normal"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workbookViewId="0" topLeftCell="A1">
      <selection activeCell="H13" sqref="H13"/>
    </sheetView>
  </sheetViews>
  <sheetFormatPr defaultColWidth="9.140625" defaultRowHeight="12.75"/>
  <cols>
    <col min="1" max="1" width="4.8515625" style="1" customWidth="1"/>
    <col min="2" max="2" width="53.7109375" style="1" customWidth="1"/>
    <col min="3" max="3" width="9.140625" style="1" customWidth="1"/>
    <col min="4" max="4" width="4.28125" style="1" customWidth="1"/>
    <col min="5" max="5" width="9.7109375" style="1" customWidth="1"/>
    <col min="6" max="6" width="10.421875" style="1" customWidth="1"/>
    <col min="7" max="7" width="5.421875" style="59" customWidth="1"/>
    <col min="8" max="8" width="10.140625" style="1" customWidth="1"/>
    <col min="9" max="9" width="9.421875" style="1" customWidth="1"/>
    <col min="10" max="10" width="10.00390625" style="1" customWidth="1"/>
    <col min="11" max="11" width="12.8515625" style="1" customWidth="1"/>
    <col min="12" max="16384" width="11.57421875" style="1" customWidth="1"/>
  </cols>
  <sheetData>
    <row r="1" ht="12.75">
      <c r="H1" t="s">
        <v>101</v>
      </c>
    </row>
    <row r="2" spans="1:11" ht="12.75">
      <c r="A2" s="65" t="s">
        <v>89</v>
      </c>
      <c r="B2" s="65"/>
      <c r="C2" s="65"/>
      <c r="D2" s="65"/>
      <c r="E2" s="65"/>
      <c r="F2" s="65"/>
      <c r="G2" s="65"/>
      <c r="H2" s="65"/>
      <c r="I2" s="65"/>
      <c r="J2" s="65"/>
      <c r="K2" s="65"/>
    </row>
    <row r="4" spans="1:11" ht="25.5">
      <c r="A4" s="2" t="s">
        <v>0</v>
      </c>
      <c r="B4" s="2" t="s">
        <v>1</v>
      </c>
      <c r="C4" s="3" t="s">
        <v>2</v>
      </c>
      <c r="D4" s="2" t="s">
        <v>3</v>
      </c>
      <c r="E4" s="2" t="s">
        <v>4</v>
      </c>
      <c r="F4" s="2" t="s">
        <v>5</v>
      </c>
      <c r="G4" s="58" t="s">
        <v>6</v>
      </c>
      <c r="H4" s="2" t="s">
        <v>7</v>
      </c>
      <c r="I4" s="3" t="s">
        <v>8</v>
      </c>
      <c r="J4" s="3" t="s">
        <v>9</v>
      </c>
      <c r="K4" s="2" t="s">
        <v>10</v>
      </c>
    </row>
    <row r="5" spans="1:11" ht="199.5" customHeight="1">
      <c r="A5" s="4">
        <v>1</v>
      </c>
      <c r="B5" s="5" t="s">
        <v>118</v>
      </c>
      <c r="C5" s="6"/>
      <c r="D5" s="4"/>
      <c r="E5" s="4"/>
      <c r="F5" s="7"/>
      <c r="G5" s="10"/>
      <c r="H5" s="7"/>
      <c r="I5" s="7"/>
      <c r="J5" s="7"/>
      <c r="K5" s="4"/>
    </row>
    <row r="6" spans="1:11" ht="12.75">
      <c r="A6" s="4"/>
      <c r="B6" s="8" t="s">
        <v>11</v>
      </c>
      <c r="C6" s="9"/>
      <c r="D6" s="4" t="s">
        <v>12</v>
      </c>
      <c r="E6" s="4">
        <v>75</v>
      </c>
      <c r="F6" s="7"/>
      <c r="G6" s="10"/>
      <c r="H6" s="7">
        <f>F6*G6+F6</f>
        <v>0</v>
      </c>
      <c r="I6" s="7">
        <f>F6*E6</f>
        <v>0</v>
      </c>
      <c r="J6" s="7">
        <f>I6*G6+I6</f>
        <v>0</v>
      </c>
      <c r="K6" s="4" t="s">
        <v>13</v>
      </c>
    </row>
    <row r="7" spans="1:11" ht="153">
      <c r="A7" s="4">
        <v>2</v>
      </c>
      <c r="B7" s="11" t="s">
        <v>14</v>
      </c>
      <c r="C7" s="6"/>
      <c r="D7" s="4"/>
      <c r="E7" s="4"/>
      <c r="F7" s="7"/>
      <c r="G7" s="10"/>
      <c r="H7" s="7"/>
      <c r="I7" s="7"/>
      <c r="J7" s="7"/>
      <c r="K7" s="4"/>
    </row>
    <row r="8" spans="1:11" ht="12.75">
      <c r="A8" s="4"/>
      <c r="B8" s="8" t="s">
        <v>15</v>
      </c>
      <c r="C8" s="9"/>
      <c r="D8" s="4" t="s">
        <v>12</v>
      </c>
      <c r="E8" s="4">
        <v>35</v>
      </c>
      <c r="F8" s="7"/>
      <c r="G8" s="10"/>
      <c r="H8" s="7">
        <f>F8*G8+F8</f>
        <v>0</v>
      </c>
      <c r="I8" s="7">
        <f>F8*E8</f>
        <v>0</v>
      </c>
      <c r="J8" s="7">
        <f>I8*G8+I8</f>
        <v>0</v>
      </c>
      <c r="K8" s="4" t="s">
        <v>13</v>
      </c>
    </row>
    <row r="9" spans="1:11" ht="165.75">
      <c r="A9" s="4">
        <v>3</v>
      </c>
      <c r="B9" s="12" t="s">
        <v>16</v>
      </c>
      <c r="C9" s="9"/>
      <c r="D9" s="4"/>
      <c r="E9" s="4"/>
      <c r="F9" s="7"/>
      <c r="G9" s="10"/>
      <c r="H9" s="7"/>
      <c r="I9" s="7"/>
      <c r="J9" s="7"/>
      <c r="K9" s="4"/>
    </row>
    <row r="10" spans="1:11" ht="12.75">
      <c r="A10" s="4"/>
      <c r="B10" s="54" t="s">
        <v>11</v>
      </c>
      <c r="C10" s="9"/>
      <c r="D10" s="4" t="s">
        <v>12</v>
      </c>
      <c r="E10" s="4">
        <v>200</v>
      </c>
      <c r="F10" s="7"/>
      <c r="G10" s="10"/>
      <c r="H10" s="7">
        <f>F10*G10+F10</f>
        <v>0</v>
      </c>
      <c r="I10" s="7">
        <f>F10*E10</f>
        <v>0</v>
      </c>
      <c r="J10" s="7">
        <f>I10*G10+I10</f>
        <v>0</v>
      </c>
      <c r="K10" s="4" t="s">
        <v>13</v>
      </c>
    </row>
    <row r="11" spans="1:11" ht="12.75">
      <c r="A11" s="51"/>
      <c r="B11" s="55"/>
      <c r="C11" s="52"/>
      <c r="D11" s="4"/>
      <c r="E11" s="4"/>
      <c r="F11" s="7"/>
      <c r="G11" s="10"/>
      <c r="H11" s="7"/>
      <c r="I11" s="7"/>
      <c r="J11" s="7"/>
      <c r="K11" s="4"/>
    </row>
    <row r="12" spans="1:11" ht="12.75">
      <c r="A12" s="51"/>
      <c r="B12" s="56" t="s">
        <v>17</v>
      </c>
      <c r="C12" s="53"/>
      <c r="D12" s="4"/>
      <c r="E12" s="4"/>
      <c r="F12" s="4"/>
      <c r="G12" s="10"/>
      <c r="H12" s="7"/>
      <c r="I12" s="7">
        <f>SUM(I5:I11)</f>
        <v>0</v>
      </c>
      <c r="J12" s="7">
        <f>SUM(J5:J11)</f>
        <v>0</v>
      </c>
      <c r="K12" s="4"/>
    </row>
    <row r="13" spans="2:10" ht="12.75">
      <c r="B13"/>
      <c r="C13" s="15"/>
      <c r="H13" t="s">
        <v>119</v>
      </c>
      <c r="I13" s="16"/>
      <c r="J13" s="16">
        <f>J12-I12</f>
        <v>0</v>
      </c>
    </row>
    <row r="14" spans="2:9" ht="12.75">
      <c r="B14" s="15"/>
      <c r="I14" s="16"/>
    </row>
    <row r="15" ht="12.75">
      <c r="B15" s="1" t="s">
        <v>18</v>
      </c>
    </row>
    <row r="16" ht="12.75">
      <c r="B16" s="1" t="s">
        <v>19</v>
      </c>
    </row>
    <row r="17" ht="12.75">
      <c r="B17"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firstPageNumber="1" useFirstPageNumber="1" horizontalDpi="300" verticalDpi="300" orientation="landscape" paperSize="9"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dimension ref="A1:K15"/>
  <sheetViews>
    <sheetView workbookViewId="0" topLeftCell="A1">
      <selection activeCell="F6" sqref="F6:G6"/>
    </sheetView>
  </sheetViews>
  <sheetFormatPr defaultColWidth="9.140625" defaultRowHeight="12.75"/>
  <cols>
    <col min="1" max="1" width="4.7109375" style="1" customWidth="1"/>
    <col min="2" max="2" width="53.57421875" style="1" customWidth="1"/>
    <col min="3" max="3" width="9.28125" style="1" customWidth="1"/>
    <col min="4" max="4" width="4.28125" style="1" customWidth="1"/>
    <col min="5" max="5" width="9.7109375" style="1" customWidth="1"/>
    <col min="6" max="6" width="10.57421875" style="1" customWidth="1"/>
    <col min="7" max="7" width="5.7109375" style="59" customWidth="1"/>
    <col min="8" max="8" width="10.28125" style="1" customWidth="1"/>
    <col min="9" max="9" width="9.421875" style="1" customWidth="1"/>
    <col min="10" max="10" width="9.8515625" style="1" customWidth="1"/>
    <col min="11" max="11" width="12.7109375" style="1" customWidth="1"/>
    <col min="12" max="16384" width="11.57421875" style="1" customWidth="1"/>
  </cols>
  <sheetData>
    <row r="1" ht="12.75">
      <c r="H1" t="s">
        <v>111</v>
      </c>
    </row>
    <row r="2" spans="1:11" ht="12.75">
      <c r="A2" s="65" t="s">
        <v>97</v>
      </c>
      <c r="B2" s="65"/>
      <c r="C2" s="65"/>
      <c r="D2" s="65"/>
      <c r="E2" s="65"/>
      <c r="F2" s="65"/>
      <c r="G2" s="65"/>
      <c r="H2" s="65"/>
      <c r="I2" s="65"/>
      <c r="J2" s="65"/>
      <c r="K2" s="65"/>
    </row>
    <row r="4" spans="1:11" ht="25.5">
      <c r="A4" s="2" t="s">
        <v>0</v>
      </c>
      <c r="B4" s="2" t="s">
        <v>1</v>
      </c>
      <c r="C4" s="3" t="s">
        <v>2</v>
      </c>
      <c r="D4" s="2" t="s">
        <v>3</v>
      </c>
      <c r="E4" s="2" t="s">
        <v>4</v>
      </c>
      <c r="F4" s="2" t="s">
        <v>5</v>
      </c>
      <c r="G4" s="58" t="s">
        <v>6</v>
      </c>
      <c r="H4" s="2" t="s">
        <v>7</v>
      </c>
      <c r="I4" s="3" t="s">
        <v>8</v>
      </c>
      <c r="J4" s="3" t="s">
        <v>9</v>
      </c>
      <c r="K4" s="2" t="s">
        <v>10</v>
      </c>
    </row>
    <row r="5" spans="1:11" ht="63.75">
      <c r="A5" s="4">
        <v>1</v>
      </c>
      <c r="B5" s="8" t="s">
        <v>81</v>
      </c>
      <c r="C5" s="8"/>
      <c r="D5" s="4"/>
      <c r="E5" s="4"/>
      <c r="F5" s="7"/>
      <c r="G5" s="10"/>
      <c r="H5" s="7"/>
      <c r="I5" s="7"/>
      <c r="J5" s="7"/>
      <c r="K5" s="4"/>
    </row>
    <row r="6" spans="1:11" ht="12.75">
      <c r="A6" s="4"/>
      <c r="B6" s="8" t="s">
        <v>41</v>
      </c>
      <c r="C6" s="8"/>
      <c r="D6" s="4" t="s">
        <v>12</v>
      </c>
      <c r="E6" s="4">
        <v>65</v>
      </c>
      <c r="F6" s="7"/>
      <c r="G6" s="10"/>
      <c r="H6" s="7">
        <f>F6*G6+F6</f>
        <v>0</v>
      </c>
      <c r="I6" s="7">
        <f>F6*E6</f>
        <v>0</v>
      </c>
      <c r="J6" s="7">
        <f>I6*G6+I6</f>
        <v>0</v>
      </c>
      <c r="K6" s="4" t="s">
        <v>13</v>
      </c>
    </row>
    <row r="7" spans="1:11" ht="63.75">
      <c r="A7" s="4">
        <v>2</v>
      </c>
      <c r="B7" s="8" t="s">
        <v>82</v>
      </c>
      <c r="C7" s="8"/>
      <c r="D7" s="4"/>
      <c r="E7" s="4"/>
      <c r="F7" s="4"/>
      <c r="G7" s="10"/>
      <c r="H7" s="7"/>
      <c r="I7" s="7"/>
      <c r="J7" s="7"/>
      <c r="K7" s="4"/>
    </row>
    <row r="8" spans="1:11" ht="12.75">
      <c r="A8" s="4"/>
      <c r="B8" s="8" t="s">
        <v>27</v>
      </c>
      <c r="C8" s="8"/>
      <c r="D8" s="4" t="s">
        <v>12</v>
      </c>
      <c r="E8" s="4">
        <v>10</v>
      </c>
      <c r="F8" s="7"/>
      <c r="G8" s="10"/>
      <c r="H8" s="7">
        <f>F8*G8+F8</f>
        <v>0</v>
      </c>
      <c r="I8" s="7">
        <f>F8*E8</f>
        <v>0</v>
      </c>
      <c r="J8" s="7">
        <f>I8*G8+I8</f>
        <v>0</v>
      </c>
      <c r="K8" s="4" t="s">
        <v>13</v>
      </c>
    </row>
    <row r="9" spans="1:11" ht="76.5">
      <c r="A9" s="4">
        <v>3</v>
      </c>
      <c r="B9" s="8" t="s">
        <v>83</v>
      </c>
      <c r="C9" s="8"/>
      <c r="D9" s="4"/>
      <c r="E9" s="4"/>
      <c r="F9" s="7"/>
      <c r="G9" s="10"/>
      <c r="H9" s="7"/>
      <c r="I9" s="7"/>
      <c r="J9" s="7"/>
      <c r="K9" s="4"/>
    </row>
    <row r="10" spans="1:11" ht="12.75">
      <c r="A10" s="4"/>
      <c r="B10" s="8" t="s">
        <v>84</v>
      </c>
      <c r="C10" s="8"/>
      <c r="D10" s="4" t="s">
        <v>12</v>
      </c>
      <c r="E10" s="4">
        <v>200</v>
      </c>
      <c r="F10" s="7"/>
      <c r="G10" s="10"/>
      <c r="H10" s="7">
        <f>F10*G10+F10</f>
        <v>0</v>
      </c>
      <c r="I10" s="7">
        <f>F10*E10</f>
        <v>0</v>
      </c>
      <c r="J10" s="7">
        <f>I10*G10+I10</f>
        <v>0</v>
      </c>
      <c r="K10" s="4" t="s">
        <v>13</v>
      </c>
    </row>
    <row r="11" spans="1:11" ht="12.75">
      <c r="A11" s="4"/>
      <c r="B11" s="4" t="s">
        <v>17</v>
      </c>
      <c r="C11" s="4"/>
      <c r="D11" s="4"/>
      <c r="E11" s="4"/>
      <c r="F11" s="4"/>
      <c r="G11" s="10"/>
      <c r="H11" s="4"/>
      <c r="I11" s="14">
        <f>SUM(I5:I10)</f>
        <v>0</v>
      </c>
      <c r="J11" s="14">
        <f>SUM(J5:J10)</f>
        <v>0</v>
      </c>
      <c r="K11" s="4"/>
    </row>
    <row r="12" spans="2:10" ht="12.75">
      <c r="B12" s="15"/>
      <c r="C12" s="15"/>
      <c r="H12" t="s">
        <v>119</v>
      </c>
      <c r="I12" s="16"/>
      <c r="J12" s="16">
        <f>J11-I11</f>
        <v>0</v>
      </c>
    </row>
    <row r="13" ht="12.75">
      <c r="B13" s="1" t="s">
        <v>18</v>
      </c>
    </row>
    <row r="14" ht="12.75">
      <c r="B14" s="1" t="s">
        <v>19</v>
      </c>
    </row>
    <row r="15" ht="12.75">
      <c r="B15"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1:K11"/>
  <sheetViews>
    <sheetView workbookViewId="0" topLeftCell="A1">
      <selection activeCell="F6" sqref="F6:G6"/>
    </sheetView>
  </sheetViews>
  <sheetFormatPr defaultColWidth="9.140625" defaultRowHeight="12.75"/>
  <cols>
    <col min="1" max="1" width="4.8515625" style="1" customWidth="1"/>
    <col min="2" max="2" width="53.7109375" style="1" customWidth="1"/>
    <col min="3" max="3" width="9.140625" style="1" customWidth="1"/>
    <col min="4" max="4" width="4.28125" style="1" customWidth="1"/>
    <col min="5" max="5" width="9.7109375" style="1" customWidth="1"/>
    <col min="6" max="6" width="10.421875" style="1" customWidth="1"/>
    <col min="7" max="7" width="5.421875" style="1" customWidth="1"/>
    <col min="8" max="8" width="10.140625" style="1" customWidth="1"/>
    <col min="9" max="9" width="9.421875" style="1" customWidth="1"/>
    <col min="10" max="10" width="10.00390625" style="1" customWidth="1"/>
    <col min="11" max="11" width="12.8515625" style="1" customWidth="1"/>
    <col min="12" max="16384" width="11.57421875" style="1" customWidth="1"/>
  </cols>
  <sheetData>
    <row r="1" ht="12.75">
      <c r="H1" t="s">
        <v>112</v>
      </c>
    </row>
    <row r="2" spans="1:11" ht="12.75">
      <c r="A2" s="65" t="s">
        <v>98</v>
      </c>
      <c r="B2" s="65"/>
      <c r="C2" s="65"/>
      <c r="D2" s="65"/>
      <c r="E2" s="65"/>
      <c r="F2" s="65"/>
      <c r="G2" s="65"/>
      <c r="H2" s="65"/>
      <c r="I2" s="65"/>
      <c r="J2" s="65"/>
      <c r="K2" s="65"/>
    </row>
    <row r="4" spans="1:11" ht="25.5">
      <c r="A4" s="2" t="s">
        <v>0</v>
      </c>
      <c r="B4" s="2" t="s">
        <v>1</v>
      </c>
      <c r="C4" s="3" t="s">
        <v>2</v>
      </c>
      <c r="D4" s="2" t="s">
        <v>3</v>
      </c>
      <c r="E4" s="2" t="s">
        <v>4</v>
      </c>
      <c r="F4" s="2" t="s">
        <v>5</v>
      </c>
      <c r="G4" s="2" t="s">
        <v>6</v>
      </c>
      <c r="H4" s="2" t="s">
        <v>7</v>
      </c>
      <c r="I4" s="3" t="s">
        <v>8</v>
      </c>
      <c r="J4" s="3" t="s">
        <v>9</v>
      </c>
      <c r="K4" s="2" t="s">
        <v>10</v>
      </c>
    </row>
    <row r="5" spans="1:11" ht="75.75" customHeight="1">
      <c r="A5" s="4">
        <v>1</v>
      </c>
      <c r="B5" s="9" t="s">
        <v>85</v>
      </c>
      <c r="C5" s="8"/>
      <c r="D5" s="4"/>
      <c r="E5" s="4"/>
      <c r="F5" s="7"/>
      <c r="G5" s="10"/>
      <c r="H5" s="7"/>
      <c r="I5" s="7"/>
      <c r="J5" s="7"/>
      <c r="K5" s="4"/>
    </row>
    <row r="6" spans="1:11" ht="12.75">
      <c r="A6" s="4"/>
      <c r="B6" s="9" t="s">
        <v>22</v>
      </c>
      <c r="C6" s="8"/>
      <c r="D6" s="4" t="s">
        <v>12</v>
      </c>
      <c r="E6" s="4">
        <v>12</v>
      </c>
      <c r="F6" s="24"/>
      <c r="G6" s="10"/>
      <c r="H6" s="7">
        <f>F6*G6+F6</f>
        <v>0</v>
      </c>
      <c r="I6" s="7">
        <f>F6*E6</f>
        <v>0</v>
      </c>
      <c r="J6" s="7">
        <f>I6*G6+I6</f>
        <v>0</v>
      </c>
      <c r="K6" s="4" t="s">
        <v>13</v>
      </c>
    </row>
    <row r="7" spans="1:11" ht="12.75">
      <c r="A7" s="13"/>
      <c r="B7" s="49" t="s">
        <v>17</v>
      </c>
      <c r="C7" s="49"/>
      <c r="D7" s="13"/>
      <c r="E7" s="13"/>
      <c r="F7" s="13"/>
      <c r="G7" s="13"/>
      <c r="H7" s="13"/>
      <c r="I7" s="23">
        <f>SUM(I6)</f>
        <v>0</v>
      </c>
      <c r="J7" s="23">
        <f>SUM(J6)</f>
        <v>0</v>
      </c>
      <c r="K7" s="13"/>
    </row>
    <row r="8" spans="2:10" ht="12.75">
      <c r="B8" s="15"/>
      <c r="H8" t="s">
        <v>119</v>
      </c>
      <c r="I8" s="16"/>
      <c r="J8" s="16">
        <f>J7-I7</f>
        <v>0</v>
      </c>
    </row>
    <row r="9" ht="12.75">
      <c r="B9" s="1" t="s">
        <v>18</v>
      </c>
    </row>
    <row r="10" ht="12.75">
      <c r="B10" s="1" t="s">
        <v>19</v>
      </c>
    </row>
    <row r="11" ht="12.75">
      <c r="B11"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12.xml><?xml version="1.0" encoding="utf-8"?>
<worksheet xmlns="http://schemas.openxmlformats.org/spreadsheetml/2006/main" xmlns:r="http://schemas.openxmlformats.org/officeDocument/2006/relationships">
  <dimension ref="A1:K12"/>
  <sheetViews>
    <sheetView workbookViewId="0" topLeftCell="A1">
      <selection activeCell="F6" sqref="F6:G6"/>
    </sheetView>
  </sheetViews>
  <sheetFormatPr defaultColWidth="9.140625" defaultRowHeight="12.75"/>
  <cols>
    <col min="1" max="1" width="4.8515625" style="1" customWidth="1"/>
    <col min="2" max="2" width="53.7109375" style="1" customWidth="1"/>
    <col min="3" max="3" width="9.140625" style="1" customWidth="1"/>
    <col min="4" max="4" width="4.28125" style="1" customWidth="1"/>
    <col min="5" max="5" width="9.7109375" style="1" customWidth="1"/>
    <col min="6" max="6" width="10.421875" style="1" customWidth="1"/>
    <col min="7" max="7" width="5.421875" style="1" customWidth="1"/>
    <col min="8" max="8" width="10.140625" style="1" customWidth="1"/>
    <col min="9" max="9" width="9.421875" style="1" customWidth="1"/>
    <col min="10" max="10" width="10.00390625" style="1" customWidth="1"/>
    <col min="11" max="11" width="12.8515625" style="1" customWidth="1"/>
    <col min="12" max="16384" width="11.57421875" style="1" customWidth="1"/>
  </cols>
  <sheetData>
    <row r="1" ht="12.75">
      <c r="H1" t="s">
        <v>113</v>
      </c>
    </row>
    <row r="2" spans="1:11" ht="12.75">
      <c r="A2" s="65" t="s">
        <v>99</v>
      </c>
      <c r="B2" s="65"/>
      <c r="C2" s="65"/>
      <c r="D2" s="65"/>
      <c r="E2" s="65"/>
      <c r="F2" s="65"/>
      <c r="G2" s="65"/>
      <c r="H2" s="65"/>
      <c r="I2" s="65"/>
      <c r="J2" s="65"/>
      <c r="K2" s="65"/>
    </row>
    <row r="4" spans="1:11" ht="25.5">
      <c r="A4" s="2" t="s">
        <v>0</v>
      </c>
      <c r="B4" s="2" t="s">
        <v>1</v>
      </c>
      <c r="C4" s="3" t="s">
        <v>2</v>
      </c>
      <c r="D4" s="2" t="s">
        <v>3</v>
      </c>
      <c r="E4" s="2" t="s">
        <v>4</v>
      </c>
      <c r="F4" s="2" t="s">
        <v>5</v>
      </c>
      <c r="G4" s="2" t="s">
        <v>6</v>
      </c>
      <c r="H4" s="2" t="s">
        <v>7</v>
      </c>
      <c r="I4" s="3" t="s">
        <v>8</v>
      </c>
      <c r="J4" s="3" t="s">
        <v>9</v>
      </c>
      <c r="K4" s="2" t="s">
        <v>10</v>
      </c>
    </row>
    <row r="5" spans="1:11" ht="51" customHeight="1">
      <c r="A5" s="4">
        <v>1</v>
      </c>
      <c r="B5" s="50" t="s">
        <v>86</v>
      </c>
      <c r="C5" s="9"/>
      <c r="D5" s="4"/>
      <c r="E5" s="4"/>
      <c r="F5" s="7"/>
      <c r="G5" s="10"/>
      <c r="H5" s="7"/>
      <c r="I5" s="7"/>
      <c r="J5" s="4"/>
      <c r="K5" s="4"/>
    </row>
    <row r="6" spans="1:11" ht="12.75">
      <c r="A6" s="4"/>
      <c r="B6" s="9"/>
      <c r="C6" s="9"/>
      <c r="D6" s="4" t="s">
        <v>12</v>
      </c>
      <c r="E6" s="4">
        <v>200</v>
      </c>
      <c r="F6" s="7"/>
      <c r="G6" s="10"/>
      <c r="H6" s="7">
        <f>F6*G6+F6</f>
        <v>0</v>
      </c>
      <c r="I6" s="7">
        <f>F6*E6</f>
        <v>0</v>
      </c>
      <c r="J6" s="7">
        <f>I6*G6+I6</f>
        <v>0</v>
      </c>
      <c r="K6" s="4" t="s">
        <v>13</v>
      </c>
    </row>
    <row r="7" spans="1:11" ht="12.75">
      <c r="A7" s="4"/>
      <c r="B7" s="4" t="s">
        <v>17</v>
      </c>
      <c r="C7" s="4"/>
      <c r="D7" s="4"/>
      <c r="E7" s="4"/>
      <c r="F7" s="4"/>
      <c r="G7" s="10"/>
      <c r="H7" s="4"/>
      <c r="I7" s="14">
        <f>SUM(I6)</f>
        <v>0</v>
      </c>
      <c r="J7" s="14">
        <f>SUM(J6)</f>
        <v>0</v>
      </c>
      <c r="K7" s="4"/>
    </row>
    <row r="8" spans="2:10" ht="12.75">
      <c r="B8" s="15"/>
      <c r="C8" s="15"/>
      <c r="H8" t="s">
        <v>119</v>
      </c>
      <c r="I8" s="16"/>
      <c r="J8" s="16">
        <f>J7-I7</f>
        <v>0</v>
      </c>
    </row>
    <row r="9" spans="2:9" ht="12.75">
      <c r="B9" s="15"/>
      <c r="I9" s="16"/>
    </row>
    <row r="10" ht="12.75">
      <c r="B10" s="1" t="s">
        <v>18</v>
      </c>
    </row>
    <row r="11" ht="12.75">
      <c r="B11" s="1" t="s">
        <v>19</v>
      </c>
    </row>
    <row r="12" ht="12.75">
      <c r="B12"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dimension ref="A1:K12"/>
  <sheetViews>
    <sheetView tabSelected="1" workbookViewId="0" topLeftCell="A2">
      <selection activeCell="E19" sqref="E19"/>
    </sheetView>
  </sheetViews>
  <sheetFormatPr defaultColWidth="9.140625" defaultRowHeight="12.75"/>
  <cols>
    <col min="1" max="1" width="4.8515625" style="1" customWidth="1"/>
    <col min="2" max="2" width="53.7109375" style="1" customWidth="1"/>
    <col min="3" max="3" width="9.140625" style="1" customWidth="1"/>
    <col min="4" max="4" width="4.28125" style="1" customWidth="1"/>
    <col min="5" max="5" width="9.7109375" style="1" customWidth="1"/>
    <col min="6" max="6" width="10.421875" style="1" customWidth="1"/>
    <col min="7" max="7" width="5.421875" style="1" customWidth="1"/>
    <col min="8" max="8" width="10.140625" style="1" customWidth="1"/>
    <col min="9" max="9" width="9.421875" style="1" customWidth="1"/>
    <col min="10" max="10" width="10.00390625" style="1" customWidth="1"/>
    <col min="11" max="11" width="12.8515625" style="1" customWidth="1"/>
    <col min="12" max="16384" width="11.57421875" style="1" customWidth="1"/>
  </cols>
  <sheetData>
    <row r="1" ht="12.75">
      <c r="I1" t="s">
        <v>102</v>
      </c>
    </row>
    <row r="2" spans="1:11" ht="12.75">
      <c r="A2" s="65" t="s">
        <v>100</v>
      </c>
      <c r="B2" s="65"/>
      <c r="C2" s="65"/>
      <c r="D2" s="65"/>
      <c r="E2" s="65"/>
      <c r="F2" s="65"/>
      <c r="G2" s="65"/>
      <c r="H2" s="65"/>
      <c r="I2" s="65"/>
      <c r="J2" s="65"/>
      <c r="K2" s="65"/>
    </row>
    <row r="4" spans="1:11" ht="25.5">
      <c r="A4" s="2" t="s">
        <v>0</v>
      </c>
      <c r="B4" s="2" t="s">
        <v>1</v>
      </c>
      <c r="C4" s="3" t="s">
        <v>2</v>
      </c>
      <c r="D4" s="2" t="s">
        <v>3</v>
      </c>
      <c r="E4" s="2" t="s">
        <v>4</v>
      </c>
      <c r="F4" s="2" t="s">
        <v>5</v>
      </c>
      <c r="G4" s="2" t="s">
        <v>6</v>
      </c>
      <c r="H4" s="2" t="s">
        <v>7</v>
      </c>
      <c r="I4" s="3" t="s">
        <v>8</v>
      </c>
      <c r="J4" s="3" t="s">
        <v>9</v>
      </c>
      <c r="K4" s="2" t="s">
        <v>10</v>
      </c>
    </row>
    <row r="5" spans="1:11" ht="67.5" customHeight="1">
      <c r="A5" s="4">
        <v>1</v>
      </c>
      <c r="B5" s="50" t="s">
        <v>87</v>
      </c>
      <c r="C5" s="9"/>
      <c r="D5" s="4"/>
      <c r="E5" s="4"/>
      <c r="F5" s="7"/>
      <c r="G5" s="7"/>
      <c r="H5" s="7"/>
      <c r="I5" s="7"/>
      <c r="J5" s="4"/>
      <c r="K5" s="4"/>
    </row>
    <row r="6" spans="1:11" ht="12.75">
      <c r="A6" s="4"/>
      <c r="B6" s="9"/>
      <c r="C6" s="9"/>
      <c r="D6" s="4" t="s">
        <v>12</v>
      </c>
      <c r="E6" s="4">
        <v>50</v>
      </c>
      <c r="F6" s="7"/>
      <c r="G6" s="10"/>
      <c r="H6" s="7">
        <f>F6*G6+F6</f>
        <v>0</v>
      </c>
      <c r="I6" s="7">
        <f>F6*E6</f>
        <v>0</v>
      </c>
      <c r="J6" s="7">
        <f>I6*G6+I6</f>
        <v>0</v>
      </c>
      <c r="K6" s="4" t="s">
        <v>13</v>
      </c>
    </row>
    <row r="7" spans="1:11" ht="12.75">
      <c r="A7" s="4"/>
      <c r="B7" s="4" t="s">
        <v>17</v>
      </c>
      <c r="C7" s="4"/>
      <c r="D7" s="4"/>
      <c r="E7" s="4"/>
      <c r="F7" s="4"/>
      <c r="G7" s="4"/>
      <c r="H7" s="4"/>
      <c r="I7" s="14">
        <f>SUM(I6)</f>
        <v>0</v>
      </c>
      <c r="J7" s="14">
        <f>SUM(J6)</f>
        <v>0</v>
      </c>
      <c r="K7" s="4"/>
    </row>
    <row r="8" spans="2:10" ht="12.75">
      <c r="B8" s="15"/>
      <c r="C8" s="15"/>
      <c r="H8" t="s">
        <v>119</v>
      </c>
      <c r="I8" s="16"/>
      <c r="J8" s="16">
        <f>J7-I7</f>
        <v>0</v>
      </c>
    </row>
    <row r="9" spans="2:9" ht="12.75">
      <c r="B9" s="15"/>
      <c r="I9" s="16"/>
    </row>
    <row r="10" ht="12.75">
      <c r="B10" s="1" t="s">
        <v>18</v>
      </c>
    </row>
    <row r="11" ht="12.75">
      <c r="B11" s="1" t="s">
        <v>19</v>
      </c>
    </row>
    <row r="12" ht="12.75">
      <c r="B12"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K112"/>
  <sheetViews>
    <sheetView workbookViewId="0" topLeftCell="A13">
      <selection activeCell="F6" sqref="F6:G6"/>
    </sheetView>
  </sheetViews>
  <sheetFormatPr defaultColWidth="9.140625" defaultRowHeight="72.75" customHeight="1"/>
  <cols>
    <col min="1" max="1" width="4.8515625" style="1" customWidth="1"/>
    <col min="2" max="2" width="53.7109375" style="1" customWidth="1"/>
    <col min="3" max="3" width="9.140625" style="1" customWidth="1"/>
    <col min="4" max="4" width="4.28125" style="1" customWidth="1"/>
    <col min="5" max="5" width="9.7109375" style="1" customWidth="1"/>
    <col min="6" max="6" width="10.421875" style="1" customWidth="1"/>
    <col min="7" max="7" width="5.421875" style="59" customWidth="1"/>
    <col min="8" max="8" width="10.140625" style="1" customWidth="1"/>
    <col min="9" max="9" width="9.421875" style="1" customWidth="1"/>
    <col min="10" max="10" width="10.00390625" style="1" customWidth="1"/>
    <col min="11" max="11" width="12.8515625" style="1" customWidth="1"/>
    <col min="12" max="16384" width="11.57421875" style="1" customWidth="1"/>
  </cols>
  <sheetData>
    <row r="1" ht="12.75">
      <c r="H1" t="s">
        <v>103</v>
      </c>
    </row>
    <row r="2" spans="1:11" ht="12.75">
      <c r="A2" s="65" t="s">
        <v>90</v>
      </c>
      <c r="B2" s="65"/>
      <c r="C2" s="65"/>
      <c r="D2" s="65"/>
      <c r="E2" s="65"/>
      <c r="F2" s="65"/>
      <c r="G2" s="65"/>
      <c r="H2" s="65"/>
      <c r="I2" s="65"/>
      <c r="J2" s="65"/>
      <c r="K2" s="65"/>
    </row>
    <row r="3" ht="12.75"/>
    <row r="4" spans="1:11" ht="25.5">
      <c r="A4" s="2" t="s">
        <v>0</v>
      </c>
      <c r="B4" s="2" t="s">
        <v>1</v>
      </c>
      <c r="C4" s="3" t="s">
        <v>2</v>
      </c>
      <c r="D4" s="2" t="s">
        <v>3</v>
      </c>
      <c r="E4" s="2" t="s">
        <v>4</v>
      </c>
      <c r="F4" s="2" t="s">
        <v>5</v>
      </c>
      <c r="G4" s="58" t="s">
        <v>6</v>
      </c>
      <c r="H4" s="2" t="s">
        <v>7</v>
      </c>
      <c r="I4" s="3" t="s">
        <v>8</v>
      </c>
      <c r="J4" s="3" t="s">
        <v>9</v>
      </c>
      <c r="K4" s="2" t="s">
        <v>10</v>
      </c>
    </row>
    <row r="5" spans="1:11" ht="129.75" customHeight="1">
      <c r="A5" s="4"/>
      <c r="B5" s="9" t="s">
        <v>21</v>
      </c>
      <c r="C5" s="9"/>
      <c r="D5" s="4"/>
      <c r="E5" s="4"/>
      <c r="F5" s="7"/>
      <c r="G5" s="10"/>
      <c r="H5" s="7"/>
      <c r="I5" s="7"/>
      <c r="J5" s="7"/>
      <c r="K5" s="4"/>
    </row>
    <row r="6" spans="1:11" ht="12.75">
      <c r="A6" s="4">
        <v>1</v>
      </c>
      <c r="B6" s="4" t="s">
        <v>22</v>
      </c>
      <c r="C6" s="4"/>
      <c r="D6" s="4" t="s">
        <v>12</v>
      </c>
      <c r="E6" s="4">
        <v>64</v>
      </c>
      <c r="F6" s="7"/>
      <c r="G6" s="10"/>
      <c r="H6" s="7">
        <f aca="true" t="shared" si="0" ref="H6:H16">F6*G6+F6</f>
        <v>0</v>
      </c>
      <c r="I6" s="7">
        <f aca="true" t="shared" si="1" ref="I6:I16">F6*E6</f>
        <v>0</v>
      </c>
      <c r="J6" s="7">
        <f aca="true" t="shared" si="2" ref="J6:J16">I6*G6+I6</f>
        <v>0</v>
      </c>
      <c r="K6" s="4" t="s">
        <v>13</v>
      </c>
    </row>
    <row r="7" spans="1:11" ht="90.75" customHeight="1">
      <c r="A7" s="4"/>
      <c r="B7" s="17" t="s">
        <v>23</v>
      </c>
      <c r="C7" s="9"/>
      <c r="D7" s="4"/>
      <c r="E7" s="4"/>
      <c r="F7" s="7"/>
      <c r="G7" s="10"/>
      <c r="H7" s="7"/>
      <c r="I7" s="7"/>
      <c r="J7" s="7"/>
      <c r="K7" s="4"/>
    </row>
    <row r="8" spans="1:11" ht="12.75">
      <c r="A8" s="4">
        <v>2</v>
      </c>
      <c r="B8" s="4" t="s">
        <v>22</v>
      </c>
      <c r="C8" s="4"/>
      <c r="D8" s="4" t="s">
        <v>12</v>
      </c>
      <c r="E8" s="4">
        <v>17</v>
      </c>
      <c r="F8" s="7"/>
      <c r="G8" s="10"/>
      <c r="H8" s="7">
        <f t="shared" si="0"/>
        <v>0</v>
      </c>
      <c r="I8" s="7">
        <f t="shared" si="1"/>
        <v>0</v>
      </c>
      <c r="J8" s="7">
        <f t="shared" si="2"/>
        <v>0</v>
      </c>
      <c r="K8" s="4" t="s">
        <v>13</v>
      </c>
    </row>
    <row r="9" spans="1:11" ht="86.25" customHeight="1">
      <c r="A9" s="4"/>
      <c r="B9" s="9" t="s">
        <v>24</v>
      </c>
      <c r="C9" s="9"/>
      <c r="D9" s="4"/>
      <c r="E9" s="4"/>
      <c r="F9" s="7"/>
      <c r="G9" s="10"/>
      <c r="H9" s="7"/>
      <c r="I9" s="7"/>
      <c r="J9" s="7"/>
      <c r="K9" s="4"/>
    </row>
    <row r="10" spans="1:11" ht="12.75">
      <c r="A10" s="4">
        <v>3</v>
      </c>
      <c r="B10" s="4" t="s">
        <v>22</v>
      </c>
      <c r="C10" s="4"/>
      <c r="D10" s="4" t="s">
        <v>12</v>
      </c>
      <c r="E10" s="4">
        <v>26</v>
      </c>
      <c r="F10" s="7"/>
      <c r="G10" s="10"/>
      <c r="H10" s="7">
        <f t="shared" si="0"/>
        <v>0</v>
      </c>
      <c r="I10" s="7">
        <f t="shared" si="1"/>
        <v>0</v>
      </c>
      <c r="J10" s="7">
        <f t="shared" si="2"/>
        <v>0</v>
      </c>
      <c r="K10" s="4" t="s">
        <v>13</v>
      </c>
    </row>
    <row r="11" spans="1:11" ht="74.25" customHeight="1">
      <c r="A11" s="4"/>
      <c r="B11" s="9" t="s">
        <v>25</v>
      </c>
      <c r="C11" s="9"/>
      <c r="D11" s="4"/>
      <c r="E11" s="4"/>
      <c r="F11" s="7"/>
      <c r="G11" s="10"/>
      <c r="H11" s="7"/>
      <c r="I11" s="7"/>
      <c r="J11" s="7"/>
      <c r="K11" s="4"/>
    </row>
    <row r="12" spans="1:11" ht="12.75">
      <c r="A12" s="4">
        <v>4</v>
      </c>
      <c r="B12" s="4" t="s">
        <v>22</v>
      </c>
      <c r="C12" s="4"/>
      <c r="D12" s="4" t="s">
        <v>12</v>
      </c>
      <c r="E12" s="4">
        <v>6</v>
      </c>
      <c r="F12" s="7"/>
      <c r="G12" s="10"/>
      <c r="H12" s="7">
        <f t="shared" si="0"/>
        <v>0</v>
      </c>
      <c r="I12" s="7">
        <f t="shared" si="1"/>
        <v>0</v>
      </c>
      <c r="J12" s="7">
        <f t="shared" si="2"/>
        <v>0</v>
      </c>
      <c r="K12" s="4" t="s">
        <v>13</v>
      </c>
    </row>
    <row r="13" spans="1:11" ht="49.5" customHeight="1">
      <c r="A13" s="4"/>
      <c r="B13" s="9" t="s">
        <v>26</v>
      </c>
      <c r="C13" s="18"/>
      <c r="D13" s="4"/>
      <c r="E13" s="4"/>
      <c r="F13" s="7"/>
      <c r="G13" s="10"/>
      <c r="H13" s="7"/>
      <c r="I13" s="7"/>
      <c r="J13" s="7"/>
      <c r="K13" s="4"/>
    </row>
    <row r="14" spans="1:11" ht="12.75">
      <c r="A14" s="4">
        <v>5</v>
      </c>
      <c r="B14" s="4" t="s">
        <v>27</v>
      </c>
      <c r="C14" s="4"/>
      <c r="D14" s="4" t="s">
        <v>12</v>
      </c>
      <c r="E14" s="4">
        <v>4</v>
      </c>
      <c r="F14" s="7"/>
      <c r="G14" s="10"/>
      <c r="H14" s="7">
        <f t="shared" si="0"/>
        <v>0</v>
      </c>
      <c r="I14" s="7">
        <f t="shared" si="1"/>
        <v>0</v>
      </c>
      <c r="J14" s="7">
        <f t="shared" si="2"/>
        <v>0</v>
      </c>
      <c r="K14" s="4" t="s">
        <v>13</v>
      </c>
    </row>
    <row r="15" spans="1:11" ht="120.75" customHeight="1">
      <c r="A15" s="4"/>
      <c r="B15" s="9" t="s">
        <v>28</v>
      </c>
      <c r="C15" s="9"/>
      <c r="D15" s="4"/>
      <c r="E15" s="4"/>
      <c r="F15" s="7"/>
      <c r="G15" s="10"/>
      <c r="H15" s="7"/>
      <c r="I15" s="7"/>
      <c r="J15" s="7"/>
      <c r="K15" s="4"/>
    </row>
    <row r="16" spans="1:11" ht="12.75">
      <c r="A16" s="4">
        <v>6</v>
      </c>
      <c r="B16" s="9" t="s">
        <v>22</v>
      </c>
      <c r="C16" s="9"/>
      <c r="D16" s="4" t="s">
        <v>12</v>
      </c>
      <c r="E16" s="4">
        <v>14</v>
      </c>
      <c r="F16" s="7"/>
      <c r="G16" s="10"/>
      <c r="H16" s="7">
        <f t="shared" si="0"/>
        <v>0</v>
      </c>
      <c r="I16" s="7">
        <f t="shared" si="1"/>
        <v>0</v>
      </c>
      <c r="J16" s="7">
        <f t="shared" si="2"/>
        <v>0</v>
      </c>
      <c r="K16" s="4" t="s">
        <v>13</v>
      </c>
    </row>
    <row r="17" spans="1:11" ht="12.75">
      <c r="A17" s="4"/>
      <c r="B17" s="4" t="s">
        <v>17</v>
      </c>
      <c r="C17" s="4"/>
      <c r="D17" s="4"/>
      <c r="E17" s="4"/>
      <c r="F17" s="7"/>
      <c r="G17" s="10"/>
      <c r="H17" s="7"/>
      <c r="I17" s="14">
        <f>SUM(I5:I16)</f>
        <v>0</v>
      </c>
      <c r="J17" s="14">
        <f>SUM(J5:J16)</f>
        <v>0</v>
      </c>
      <c r="K17" s="4"/>
    </row>
    <row r="18" spans="6:10" ht="12.75">
      <c r="F18" s="16"/>
      <c r="H18" t="s">
        <v>119</v>
      </c>
      <c r="I18" s="19"/>
      <c r="J18" s="16">
        <f>J17-I17</f>
        <v>0</v>
      </c>
    </row>
    <row r="19" spans="2:11" ht="54.75" customHeight="1">
      <c r="B19" s="67" t="s">
        <v>29</v>
      </c>
      <c r="C19" s="67"/>
      <c r="D19" s="67"/>
      <c r="E19" s="67"/>
      <c r="F19" s="67"/>
      <c r="G19" s="67"/>
      <c r="H19" s="67"/>
      <c r="I19" s="67"/>
      <c r="J19" s="67"/>
      <c r="K19" s="67"/>
    </row>
    <row r="20" spans="2:11" ht="24" customHeight="1">
      <c r="B20" s="66" t="s">
        <v>18</v>
      </c>
      <c r="C20" s="66"/>
      <c r="D20" s="66"/>
      <c r="E20" s="66"/>
      <c r="F20" s="66"/>
      <c r="G20" s="66"/>
      <c r="H20" s="66"/>
      <c r="I20" s="66"/>
      <c r="J20" s="66"/>
      <c r="K20" s="66"/>
    </row>
    <row r="21" spans="2:11" ht="16.5" customHeight="1">
      <c r="B21" s="66" t="s">
        <v>19</v>
      </c>
      <c r="C21" s="66"/>
      <c r="D21" s="66"/>
      <c r="E21" s="66"/>
      <c r="F21" s="66"/>
      <c r="G21" s="66"/>
      <c r="H21" s="66"/>
      <c r="I21" s="66"/>
      <c r="J21" s="66"/>
      <c r="K21" s="66"/>
    </row>
    <row r="22" spans="2:11" ht="15.75" customHeight="1">
      <c r="B22" s="66" t="s">
        <v>20</v>
      </c>
      <c r="C22" s="66"/>
      <c r="D22" s="66"/>
      <c r="E22" s="66"/>
      <c r="F22" s="66"/>
      <c r="G22" s="66"/>
      <c r="H22" s="66"/>
      <c r="I22" s="66"/>
      <c r="J22" s="66"/>
      <c r="K22" s="66"/>
    </row>
    <row r="23" spans="6:10" ht="28.5" customHeight="1">
      <c r="F23" s="16"/>
      <c r="H23" s="16"/>
      <c r="I23" s="20"/>
      <c r="J23" s="16"/>
    </row>
    <row r="24" spans="6:10" ht="72.75" customHeight="1">
      <c r="F24" s="16"/>
      <c r="H24" s="16"/>
      <c r="I24" s="20"/>
      <c r="J24" s="16"/>
    </row>
    <row r="25" spans="6:10" ht="72.75" customHeight="1">
      <c r="F25" s="16"/>
      <c r="H25" s="16"/>
      <c r="I25" s="16"/>
      <c r="J25" s="16"/>
    </row>
    <row r="26" spans="6:10" ht="72.75" customHeight="1">
      <c r="F26" s="16"/>
      <c r="H26" s="16"/>
      <c r="I26" s="16"/>
      <c r="J26" s="16"/>
    </row>
    <row r="27" spans="6:10" ht="72.75" customHeight="1">
      <c r="F27" s="16"/>
      <c r="H27" s="16"/>
      <c r="I27" s="16"/>
      <c r="J27" s="16"/>
    </row>
    <row r="28" spans="6:10" ht="72.75" customHeight="1">
      <c r="F28" s="16"/>
      <c r="H28" s="16"/>
      <c r="I28" s="16"/>
      <c r="J28" s="16"/>
    </row>
    <row r="29" spans="6:10" ht="72.75" customHeight="1">
      <c r="F29" s="16"/>
      <c r="H29" s="16"/>
      <c r="I29" s="16"/>
      <c r="J29" s="16"/>
    </row>
    <row r="30" spans="6:10" ht="72.75" customHeight="1">
      <c r="F30" s="16"/>
      <c r="H30" s="16"/>
      <c r="I30" s="16"/>
      <c r="J30" s="16"/>
    </row>
    <row r="31" spans="6:10" ht="72.75" customHeight="1">
      <c r="F31" s="16"/>
      <c r="H31" s="16"/>
      <c r="I31" s="16"/>
      <c r="J31" s="16"/>
    </row>
    <row r="32" spans="6:10" ht="72.75" customHeight="1">
      <c r="F32" s="16"/>
      <c r="H32" s="16"/>
      <c r="I32" s="16"/>
      <c r="J32" s="16"/>
    </row>
    <row r="33" spans="6:10" ht="72.75" customHeight="1">
      <c r="F33" s="16"/>
      <c r="H33" s="16"/>
      <c r="I33" s="16"/>
      <c r="J33" s="16"/>
    </row>
    <row r="34" spans="6:10" ht="72.75" customHeight="1">
      <c r="F34" s="16"/>
      <c r="H34" s="16"/>
      <c r="I34" s="16"/>
      <c r="J34" s="16"/>
    </row>
    <row r="35" spans="6:10" ht="72.75" customHeight="1">
      <c r="F35" s="16"/>
      <c r="H35" s="16"/>
      <c r="I35" s="16"/>
      <c r="J35" s="16"/>
    </row>
    <row r="36" spans="6:10" ht="72.75" customHeight="1">
      <c r="F36" s="16"/>
      <c r="H36" s="16"/>
      <c r="I36" s="16"/>
      <c r="J36" s="16"/>
    </row>
    <row r="37" spans="6:10" ht="72.75" customHeight="1">
      <c r="F37" s="16"/>
      <c r="H37" s="16"/>
      <c r="I37" s="16"/>
      <c r="J37" s="16"/>
    </row>
    <row r="38" spans="6:10" ht="72.75" customHeight="1">
      <c r="F38" s="16"/>
      <c r="H38" s="16"/>
      <c r="I38" s="16"/>
      <c r="J38" s="16"/>
    </row>
    <row r="39" spans="6:10" ht="72.75" customHeight="1">
      <c r="F39" s="16"/>
      <c r="H39" s="16"/>
      <c r="I39" s="16"/>
      <c r="J39" s="16"/>
    </row>
    <row r="40" spans="6:10" ht="72.75" customHeight="1">
      <c r="F40" s="16"/>
      <c r="H40" s="16"/>
      <c r="I40" s="16"/>
      <c r="J40" s="16"/>
    </row>
    <row r="41" spans="6:10" ht="72.75" customHeight="1">
      <c r="F41" s="16"/>
      <c r="H41" s="16"/>
      <c r="I41" s="16"/>
      <c r="J41" s="16"/>
    </row>
    <row r="42" spans="6:10" ht="72.75" customHeight="1">
      <c r="F42" s="16"/>
      <c r="H42" s="16"/>
      <c r="I42" s="16"/>
      <c r="J42" s="16"/>
    </row>
    <row r="43" spans="6:10" ht="72.75" customHeight="1">
      <c r="F43" s="16"/>
      <c r="H43" s="16"/>
      <c r="I43" s="16"/>
      <c r="J43" s="16"/>
    </row>
    <row r="44" spans="6:10" ht="72.75" customHeight="1">
      <c r="F44" s="16"/>
      <c r="H44" s="16"/>
      <c r="I44" s="16"/>
      <c r="J44" s="16"/>
    </row>
    <row r="45" spans="6:10" ht="72.75" customHeight="1">
      <c r="F45" s="16"/>
      <c r="H45" s="16"/>
      <c r="I45" s="16"/>
      <c r="J45" s="16"/>
    </row>
    <row r="46" spans="6:10" ht="72.75" customHeight="1">
      <c r="F46" s="16"/>
      <c r="H46" s="16"/>
      <c r="I46" s="16"/>
      <c r="J46" s="16"/>
    </row>
    <row r="47" spans="6:10" ht="72.75" customHeight="1">
      <c r="F47" s="16"/>
      <c r="H47" s="16"/>
      <c r="I47" s="16"/>
      <c r="J47" s="16"/>
    </row>
    <row r="48" spans="6:10" ht="72.75" customHeight="1">
      <c r="F48" s="16"/>
      <c r="H48" s="16"/>
      <c r="I48" s="16"/>
      <c r="J48" s="16"/>
    </row>
    <row r="49" spans="6:10" ht="72.75" customHeight="1">
      <c r="F49" s="16"/>
      <c r="H49" s="16"/>
      <c r="I49" s="16"/>
      <c r="J49" s="16"/>
    </row>
    <row r="50" spans="6:10" ht="72.75" customHeight="1">
      <c r="F50" s="16"/>
      <c r="H50" s="16"/>
      <c r="I50" s="16"/>
      <c r="J50" s="16"/>
    </row>
    <row r="51" spans="6:10" ht="72.75" customHeight="1">
      <c r="F51" s="16"/>
      <c r="H51" s="16"/>
      <c r="I51" s="16"/>
      <c r="J51" s="16"/>
    </row>
    <row r="52" spans="6:10" ht="72.75" customHeight="1">
      <c r="F52" s="16"/>
      <c r="H52" s="16"/>
      <c r="I52" s="16"/>
      <c r="J52" s="16"/>
    </row>
    <row r="53" spans="6:10" ht="72.75" customHeight="1">
      <c r="F53" s="16"/>
      <c r="H53" s="16"/>
      <c r="I53" s="16"/>
      <c r="J53" s="16"/>
    </row>
    <row r="54" spans="6:10" ht="72.75" customHeight="1">
      <c r="F54" s="16"/>
      <c r="H54" s="16"/>
      <c r="I54" s="16"/>
      <c r="J54" s="16"/>
    </row>
    <row r="55" spans="6:10" ht="72.75" customHeight="1">
      <c r="F55" s="16"/>
      <c r="H55" s="16"/>
      <c r="I55" s="16"/>
      <c r="J55" s="16"/>
    </row>
    <row r="56" spans="6:10" ht="72.75" customHeight="1">
      <c r="F56" s="16"/>
      <c r="H56" s="16"/>
      <c r="I56" s="16"/>
      <c r="J56" s="16"/>
    </row>
    <row r="57" spans="6:10" ht="72.75" customHeight="1">
      <c r="F57" s="16"/>
      <c r="H57" s="16"/>
      <c r="I57" s="16"/>
      <c r="J57" s="16"/>
    </row>
    <row r="58" spans="6:10" ht="72.75" customHeight="1">
      <c r="F58" s="16"/>
      <c r="H58" s="16"/>
      <c r="I58" s="16"/>
      <c r="J58" s="16"/>
    </row>
    <row r="59" spans="6:10" ht="72.75" customHeight="1">
      <c r="F59" s="16"/>
      <c r="H59" s="16"/>
      <c r="I59" s="16"/>
      <c r="J59" s="16"/>
    </row>
    <row r="60" spans="6:10" ht="72.75" customHeight="1">
      <c r="F60" s="16"/>
      <c r="H60" s="16"/>
      <c r="I60" s="16"/>
      <c r="J60" s="16"/>
    </row>
    <row r="61" spans="6:10" ht="72.75" customHeight="1">
      <c r="F61" s="16"/>
      <c r="H61" s="16"/>
      <c r="I61" s="16"/>
      <c r="J61" s="16"/>
    </row>
    <row r="62" spans="6:10" ht="72.75" customHeight="1">
      <c r="F62" s="16"/>
      <c r="H62" s="16"/>
      <c r="I62" s="16"/>
      <c r="J62" s="16"/>
    </row>
    <row r="63" spans="6:10" ht="72.75" customHeight="1">
      <c r="F63" s="16"/>
      <c r="H63" s="16"/>
      <c r="I63" s="16"/>
      <c r="J63" s="16"/>
    </row>
    <row r="64" spans="6:10" ht="72.75" customHeight="1">
      <c r="F64" s="16"/>
      <c r="H64" s="16"/>
      <c r="I64" s="16"/>
      <c r="J64" s="16"/>
    </row>
    <row r="65" spans="6:10" ht="72.75" customHeight="1">
      <c r="F65" s="16"/>
      <c r="H65" s="16"/>
      <c r="I65" s="16"/>
      <c r="J65" s="16"/>
    </row>
    <row r="66" spans="6:10" ht="72.75" customHeight="1">
      <c r="F66" s="16"/>
      <c r="H66" s="16"/>
      <c r="I66" s="16"/>
      <c r="J66" s="16"/>
    </row>
    <row r="67" spans="6:10" ht="72.75" customHeight="1">
      <c r="F67" s="16"/>
      <c r="H67" s="16"/>
      <c r="I67" s="16"/>
      <c r="J67" s="16"/>
    </row>
    <row r="68" spans="6:10" ht="72.75" customHeight="1">
      <c r="F68" s="16"/>
      <c r="H68" s="16"/>
      <c r="I68" s="16"/>
      <c r="J68" s="16"/>
    </row>
    <row r="69" spans="6:10" ht="72.75" customHeight="1">
      <c r="F69" s="16"/>
      <c r="H69" s="16"/>
      <c r="I69" s="16"/>
      <c r="J69" s="16"/>
    </row>
    <row r="70" spans="6:10" ht="72.75" customHeight="1">
      <c r="F70" s="16"/>
      <c r="H70" s="16"/>
      <c r="I70" s="16"/>
      <c r="J70" s="16"/>
    </row>
    <row r="71" spans="6:10" ht="72.75" customHeight="1">
      <c r="F71" s="16"/>
      <c r="H71" s="16"/>
      <c r="I71" s="16"/>
      <c r="J71" s="16"/>
    </row>
    <row r="72" spans="6:10" ht="72.75" customHeight="1">
      <c r="F72" s="16"/>
      <c r="H72" s="16"/>
      <c r="I72" s="16"/>
      <c r="J72" s="16"/>
    </row>
    <row r="73" spans="6:10" ht="72.75" customHeight="1">
      <c r="F73" s="16"/>
      <c r="H73" s="16"/>
      <c r="I73" s="16"/>
      <c r="J73" s="16"/>
    </row>
    <row r="74" spans="6:10" ht="72.75" customHeight="1">
      <c r="F74" s="16"/>
      <c r="H74" s="16"/>
      <c r="I74" s="16"/>
      <c r="J74" s="16"/>
    </row>
    <row r="75" spans="6:10" ht="72.75" customHeight="1">
      <c r="F75" s="16"/>
      <c r="H75" s="16"/>
      <c r="I75" s="16"/>
      <c r="J75" s="16"/>
    </row>
    <row r="76" spans="6:10" ht="72.75" customHeight="1">
      <c r="F76" s="16"/>
      <c r="H76" s="16"/>
      <c r="I76" s="16"/>
      <c r="J76" s="16"/>
    </row>
    <row r="77" spans="6:10" ht="72.75" customHeight="1">
      <c r="F77" s="16"/>
      <c r="H77" s="16"/>
      <c r="I77" s="16"/>
      <c r="J77" s="16"/>
    </row>
    <row r="78" spans="6:10" ht="72.75" customHeight="1">
      <c r="F78" s="16"/>
      <c r="H78" s="16"/>
      <c r="I78" s="16"/>
      <c r="J78" s="16"/>
    </row>
    <row r="79" spans="6:10" ht="72.75" customHeight="1">
      <c r="F79" s="16"/>
      <c r="H79" s="16"/>
      <c r="I79" s="16"/>
      <c r="J79" s="16"/>
    </row>
    <row r="80" spans="6:10" ht="72.75" customHeight="1">
      <c r="F80" s="16"/>
      <c r="H80" s="16"/>
      <c r="I80" s="16"/>
      <c r="J80" s="16"/>
    </row>
    <row r="81" spans="6:10" ht="72.75" customHeight="1">
      <c r="F81" s="16"/>
      <c r="H81" s="16"/>
      <c r="I81" s="16"/>
      <c r="J81" s="16"/>
    </row>
    <row r="82" spans="6:10" ht="72.75" customHeight="1">
      <c r="F82" s="16"/>
      <c r="H82" s="16"/>
      <c r="I82" s="16"/>
      <c r="J82" s="16"/>
    </row>
    <row r="83" spans="6:10" ht="72.75" customHeight="1">
      <c r="F83" s="16"/>
      <c r="H83" s="16"/>
      <c r="I83" s="16"/>
      <c r="J83" s="16"/>
    </row>
    <row r="84" spans="6:10" ht="72.75" customHeight="1">
      <c r="F84" s="16"/>
      <c r="H84" s="16"/>
      <c r="I84" s="16"/>
      <c r="J84" s="16"/>
    </row>
    <row r="85" spans="6:10" ht="72.75" customHeight="1">
      <c r="F85" s="16"/>
      <c r="H85" s="16"/>
      <c r="I85" s="16"/>
      <c r="J85" s="16"/>
    </row>
    <row r="86" spans="6:10" ht="72.75" customHeight="1">
      <c r="F86" s="16"/>
      <c r="H86" s="16"/>
      <c r="I86" s="16"/>
      <c r="J86" s="16"/>
    </row>
    <row r="87" spans="6:10" ht="72.75" customHeight="1">
      <c r="F87" s="16"/>
      <c r="H87" s="16"/>
      <c r="I87" s="16"/>
      <c r="J87" s="16"/>
    </row>
    <row r="88" spans="6:10" ht="72.75" customHeight="1">
      <c r="F88" s="16"/>
      <c r="H88" s="16"/>
      <c r="I88" s="16"/>
      <c r="J88" s="16"/>
    </row>
    <row r="89" spans="6:10" ht="72.75" customHeight="1">
      <c r="F89" s="16"/>
      <c r="H89" s="16"/>
      <c r="I89" s="16"/>
      <c r="J89" s="16"/>
    </row>
    <row r="90" spans="6:10" ht="72.75" customHeight="1">
      <c r="F90" s="16"/>
      <c r="H90" s="16"/>
      <c r="I90" s="16"/>
      <c r="J90" s="16"/>
    </row>
    <row r="91" spans="6:10" ht="72.75" customHeight="1">
      <c r="F91" s="16"/>
      <c r="H91" s="16"/>
      <c r="I91" s="16"/>
      <c r="J91" s="16"/>
    </row>
    <row r="92" spans="6:10" ht="72.75" customHeight="1">
      <c r="F92" s="16"/>
      <c r="H92" s="16"/>
      <c r="I92" s="16"/>
      <c r="J92" s="16"/>
    </row>
    <row r="93" spans="6:10" ht="72.75" customHeight="1">
      <c r="F93" s="16"/>
      <c r="H93" s="16"/>
      <c r="I93" s="16"/>
      <c r="J93" s="16"/>
    </row>
    <row r="94" spans="6:10" ht="72.75" customHeight="1">
      <c r="F94" s="16"/>
      <c r="H94" s="16"/>
      <c r="I94" s="16"/>
      <c r="J94" s="16"/>
    </row>
    <row r="95" spans="6:10" ht="72.75" customHeight="1">
      <c r="F95" s="16"/>
      <c r="H95" s="16"/>
      <c r="I95" s="16"/>
      <c r="J95" s="16"/>
    </row>
    <row r="96" spans="6:10" ht="72.75" customHeight="1">
      <c r="F96" s="16"/>
      <c r="H96" s="16"/>
      <c r="I96" s="16"/>
      <c r="J96" s="16"/>
    </row>
    <row r="97" spans="6:10" ht="72.75" customHeight="1">
      <c r="F97" s="16"/>
      <c r="H97" s="16"/>
      <c r="I97" s="16"/>
      <c r="J97" s="16"/>
    </row>
    <row r="98" spans="6:10" ht="72.75" customHeight="1">
      <c r="F98" s="16"/>
      <c r="H98" s="16"/>
      <c r="I98" s="16"/>
      <c r="J98" s="16"/>
    </row>
    <row r="99" spans="6:10" ht="72.75" customHeight="1">
      <c r="F99" s="16"/>
      <c r="H99" s="16"/>
      <c r="I99" s="16"/>
      <c r="J99" s="16"/>
    </row>
    <row r="100" spans="6:10" ht="72.75" customHeight="1">
      <c r="F100" s="16"/>
      <c r="H100" s="16"/>
      <c r="I100" s="16"/>
      <c r="J100" s="16"/>
    </row>
    <row r="101" spans="6:10" ht="72.75" customHeight="1">
      <c r="F101" s="16"/>
      <c r="H101" s="16"/>
      <c r="I101" s="16"/>
      <c r="J101" s="16"/>
    </row>
    <row r="102" spans="6:10" ht="72.75" customHeight="1">
      <c r="F102" s="16"/>
      <c r="H102" s="16"/>
      <c r="I102" s="16"/>
      <c r="J102" s="16"/>
    </row>
    <row r="103" spans="6:10" ht="72.75" customHeight="1">
      <c r="F103" s="16"/>
      <c r="H103" s="16"/>
      <c r="I103" s="16"/>
      <c r="J103" s="16"/>
    </row>
    <row r="104" spans="6:10" ht="72.75" customHeight="1">
      <c r="F104" s="16"/>
      <c r="H104" s="16"/>
      <c r="I104" s="16"/>
      <c r="J104" s="16"/>
    </row>
    <row r="105" spans="6:10" ht="72.75" customHeight="1">
      <c r="F105" s="16"/>
      <c r="H105" s="16"/>
      <c r="I105" s="16"/>
      <c r="J105" s="16"/>
    </row>
    <row r="106" spans="6:10" ht="72.75" customHeight="1">
      <c r="F106" s="16"/>
      <c r="H106" s="16"/>
      <c r="I106" s="16"/>
      <c r="J106" s="16"/>
    </row>
    <row r="107" spans="6:10" ht="72.75" customHeight="1">
      <c r="F107" s="16"/>
      <c r="H107" s="16"/>
      <c r="I107" s="16"/>
      <c r="J107" s="16"/>
    </row>
    <row r="108" spans="6:10" ht="72.75" customHeight="1">
      <c r="F108" s="16"/>
      <c r="H108" s="16"/>
      <c r="I108" s="16"/>
      <c r="J108" s="16"/>
    </row>
    <row r="109" spans="6:10" ht="72.75" customHeight="1">
      <c r="F109" s="16"/>
      <c r="H109" s="16"/>
      <c r="I109" s="16"/>
      <c r="J109" s="16"/>
    </row>
    <row r="110" spans="6:10" ht="72.75" customHeight="1">
      <c r="F110" s="16"/>
      <c r="H110" s="16"/>
      <c r="I110" s="16"/>
      <c r="J110" s="16"/>
    </row>
    <row r="111" spans="6:10" ht="72.75" customHeight="1">
      <c r="F111" s="16"/>
      <c r="H111" s="16"/>
      <c r="I111" s="16"/>
      <c r="J111" s="16"/>
    </row>
    <row r="112" spans="6:10" ht="72.75" customHeight="1">
      <c r="F112" s="16"/>
      <c r="H112" s="16"/>
      <c r="I112" s="16"/>
      <c r="J112" s="16"/>
    </row>
    <row r="65536" ht="12.75" customHeight="1"/>
  </sheetData>
  <sheetProtection selectLockedCells="1" selectUnlockedCells="1"/>
  <mergeCells count="5">
    <mergeCell ref="B22:K22"/>
    <mergeCell ref="A2:K2"/>
    <mergeCell ref="B19:K19"/>
    <mergeCell ref="B20:K20"/>
    <mergeCell ref="B21:K21"/>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K14"/>
  <sheetViews>
    <sheetView workbookViewId="0" topLeftCell="A1">
      <selection activeCell="F5" sqref="F5:G5"/>
    </sheetView>
  </sheetViews>
  <sheetFormatPr defaultColWidth="9.140625" defaultRowHeight="12.75"/>
  <cols>
    <col min="1" max="1" width="7.140625" style="1" customWidth="1"/>
    <col min="2" max="2" width="53.57421875" style="1" customWidth="1"/>
    <col min="3" max="3" width="9.0039062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421875" style="1" customWidth="1"/>
    <col min="12" max="16384" width="11.57421875" style="1" customWidth="1"/>
  </cols>
  <sheetData>
    <row r="1" spans="1:8" ht="12.75">
      <c r="A1"/>
      <c r="H1" t="s">
        <v>104</v>
      </c>
    </row>
    <row r="2" spans="1:11" ht="12.75">
      <c r="A2" s="65" t="s">
        <v>88</v>
      </c>
      <c r="B2" s="65"/>
      <c r="C2" s="65"/>
      <c r="D2" s="65"/>
      <c r="E2" s="65"/>
      <c r="F2" s="65"/>
      <c r="G2" s="65"/>
      <c r="H2" s="65"/>
      <c r="I2" s="65"/>
      <c r="J2" s="65"/>
      <c r="K2" s="65"/>
    </row>
    <row r="3" spans="1:11" ht="25.5">
      <c r="A3" s="2" t="s">
        <v>0</v>
      </c>
      <c r="B3" s="2" t="s">
        <v>1</v>
      </c>
      <c r="C3" s="3" t="s">
        <v>2</v>
      </c>
      <c r="D3" s="2" t="s">
        <v>3</v>
      </c>
      <c r="E3" s="2" t="s">
        <v>4</v>
      </c>
      <c r="F3" s="21" t="s">
        <v>5</v>
      </c>
      <c r="G3" s="58" t="s">
        <v>6</v>
      </c>
      <c r="H3" s="2" t="s">
        <v>7</v>
      </c>
      <c r="I3" s="3" t="s">
        <v>8</v>
      </c>
      <c r="J3" s="3" t="s">
        <v>9</v>
      </c>
      <c r="K3" s="2" t="s">
        <v>10</v>
      </c>
    </row>
    <row r="4" spans="1:11" ht="165.75">
      <c r="A4" s="4">
        <v>1</v>
      </c>
      <c r="B4" s="9" t="s">
        <v>30</v>
      </c>
      <c r="C4" s="9"/>
      <c r="D4" s="4"/>
      <c r="E4" s="4"/>
      <c r="F4" s="7"/>
      <c r="G4" s="10"/>
      <c r="H4" s="4"/>
      <c r="I4" s="7"/>
      <c r="J4" s="4"/>
      <c r="K4" s="13"/>
    </row>
    <row r="5" spans="1:11" ht="12.75">
      <c r="A5" s="4"/>
      <c r="B5" s="9" t="s">
        <v>31</v>
      </c>
      <c r="C5" s="9"/>
      <c r="D5" s="4" t="s">
        <v>12</v>
      </c>
      <c r="E5" s="4">
        <v>15</v>
      </c>
      <c r="F5" s="7"/>
      <c r="G5" s="22"/>
      <c r="H5" s="7">
        <f>F5*G5+F5</f>
        <v>0</v>
      </c>
      <c r="I5" s="7">
        <f>F5*E5</f>
        <v>0</v>
      </c>
      <c r="J5" s="7">
        <f>I5*G5+I5</f>
        <v>0</v>
      </c>
      <c r="K5" s="4" t="s">
        <v>13</v>
      </c>
    </row>
    <row r="6" spans="1:11" ht="102">
      <c r="A6" s="4">
        <v>2</v>
      </c>
      <c r="B6" s="9" t="s">
        <v>32</v>
      </c>
      <c r="C6" s="9"/>
      <c r="D6" s="4" t="s">
        <v>12</v>
      </c>
      <c r="E6" s="4">
        <v>15</v>
      </c>
      <c r="F6" s="7"/>
      <c r="G6" s="10"/>
      <c r="H6" s="7">
        <f>F6*G6+F6</f>
        <v>0</v>
      </c>
      <c r="I6" s="7">
        <f>F6*E6</f>
        <v>0</v>
      </c>
      <c r="J6" s="7">
        <f>I6*G6+I6</f>
        <v>0</v>
      </c>
      <c r="K6" s="4" t="s">
        <v>13</v>
      </c>
    </row>
    <row r="7" spans="1:11" ht="12.75">
      <c r="A7" s="13"/>
      <c r="B7" s="13" t="s">
        <v>17</v>
      </c>
      <c r="C7" s="13"/>
      <c r="D7" s="13"/>
      <c r="E7" s="13"/>
      <c r="F7" s="13"/>
      <c r="G7" s="22"/>
      <c r="H7" s="13"/>
      <c r="I7" s="23">
        <f>SUM(I5:I6)</f>
        <v>0</v>
      </c>
      <c r="J7" s="23">
        <f>SUM(J5:J6)</f>
        <v>0</v>
      </c>
      <c r="K7" s="13"/>
    </row>
    <row r="8" spans="2:10" ht="12.75">
      <c r="B8"/>
      <c r="H8" t="s">
        <v>119</v>
      </c>
      <c r="J8" s="16">
        <f>J7-I7</f>
        <v>0</v>
      </c>
    </row>
    <row r="10" spans="2:11" ht="6.75" customHeight="1">
      <c r="B10" s="68" t="s">
        <v>33</v>
      </c>
      <c r="C10" s="68"/>
      <c r="D10" s="68"/>
      <c r="E10" s="68"/>
      <c r="F10" s="68"/>
      <c r="G10" s="68"/>
      <c r="H10" s="68"/>
      <c r="I10" s="68"/>
      <c r="J10" s="68"/>
      <c r="K10" s="68"/>
    </row>
    <row r="11" spans="2:11" ht="12.75">
      <c r="B11" s="68"/>
      <c r="C11" s="68"/>
      <c r="D11" s="68"/>
      <c r="E11" s="68"/>
      <c r="F11" s="68"/>
      <c r="G11" s="68"/>
      <c r="H11" s="68"/>
      <c r="I11" s="68"/>
      <c r="J11" s="68"/>
      <c r="K11" s="68"/>
    </row>
    <row r="12" spans="2:11" ht="24" customHeight="1">
      <c r="B12" s="68" t="s">
        <v>18</v>
      </c>
      <c r="C12" s="68"/>
      <c r="D12" s="68"/>
      <c r="E12" s="68"/>
      <c r="F12" s="68"/>
      <c r="G12" s="68"/>
      <c r="H12" s="68"/>
      <c r="I12" s="68"/>
      <c r="J12" s="68"/>
      <c r="K12" s="68"/>
    </row>
    <row r="13" ht="12.75">
      <c r="B13" s="1" t="s">
        <v>19</v>
      </c>
    </row>
    <row r="14" ht="12.75">
      <c r="B14" s="1" t="s">
        <v>20</v>
      </c>
    </row>
  </sheetData>
  <sheetProtection selectLockedCells="1" selectUnlockedCells="1"/>
  <mergeCells count="2">
    <mergeCell ref="A2:K2"/>
    <mergeCell ref="B10:K1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K13"/>
  <sheetViews>
    <sheetView workbookViewId="0" topLeftCell="A1">
      <selection activeCell="F6" sqref="F6:G6"/>
    </sheetView>
  </sheetViews>
  <sheetFormatPr defaultColWidth="9.140625" defaultRowHeight="12.75"/>
  <cols>
    <col min="1" max="1" width="5.140625" style="1" customWidth="1"/>
    <col min="2" max="2" width="53.57421875" style="1" customWidth="1"/>
    <col min="3" max="3" width="9.2812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7109375" style="1" customWidth="1"/>
    <col min="12" max="16384" width="11.57421875" style="1" customWidth="1"/>
  </cols>
  <sheetData>
    <row r="1" ht="12.75">
      <c r="H1" t="s">
        <v>105</v>
      </c>
    </row>
    <row r="2" spans="1:11" ht="12.75">
      <c r="A2" s="65" t="s">
        <v>91</v>
      </c>
      <c r="B2" s="65"/>
      <c r="C2" s="65"/>
      <c r="D2" s="65"/>
      <c r="E2" s="65"/>
      <c r="F2" s="65"/>
      <c r="G2" s="65"/>
      <c r="H2" s="65"/>
      <c r="I2" s="65"/>
      <c r="J2" s="65"/>
      <c r="K2" s="65"/>
    </row>
    <row r="3" spans="2:3" ht="12.75">
      <c r="B3" s="12"/>
      <c r="C3" s="12"/>
    </row>
    <row r="4" spans="1:11" ht="25.5">
      <c r="A4" s="2" t="s">
        <v>0</v>
      </c>
      <c r="B4" s="2" t="s">
        <v>34</v>
      </c>
      <c r="C4" s="3" t="s">
        <v>2</v>
      </c>
      <c r="D4" s="2" t="s">
        <v>3</v>
      </c>
      <c r="E4" s="2" t="s">
        <v>4</v>
      </c>
      <c r="F4" s="2" t="s">
        <v>5</v>
      </c>
      <c r="G4" s="58" t="s">
        <v>6</v>
      </c>
      <c r="H4" s="2" t="s">
        <v>7</v>
      </c>
      <c r="I4" s="3" t="s">
        <v>8</v>
      </c>
      <c r="J4" s="3" t="s">
        <v>9</v>
      </c>
      <c r="K4" s="2" t="s">
        <v>10</v>
      </c>
    </row>
    <row r="5" spans="1:11" ht="102">
      <c r="A5" s="4">
        <v>1</v>
      </c>
      <c r="B5" s="9" t="s">
        <v>35</v>
      </c>
      <c r="C5" s="9"/>
      <c r="D5" s="4"/>
      <c r="E5" s="4"/>
      <c r="F5" s="4"/>
      <c r="G5" s="10"/>
      <c r="H5" s="4"/>
      <c r="I5" s="7"/>
      <c r="J5" s="4"/>
      <c r="K5" s="4"/>
    </row>
    <row r="6" spans="1:11" ht="12.75">
      <c r="A6" s="4"/>
      <c r="B6" s="9" t="s">
        <v>36</v>
      </c>
      <c r="C6" s="9"/>
      <c r="D6" s="4" t="s">
        <v>12</v>
      </c>
      <c r="E6" s="4">
        <v>800</v>
      </c>
      <c r="F6" s="7"/>
      <c r="G6" s="10"/>
      <c r="H6" s="7">
        <f>F6*G6+F6</f>
        <v>0</v>
      </c>
      <c r="I6" s="7">
        <f>F6*E6</f>
        <v>0</v>
      </c>
      <c r="J6" s="7">
        <f>I6*G6+I6</f>
        <v>0</v>
      </c>
      <c r="K6" s="4" t="s">
        <v>13</v>
      </c>
    </row>
    <row r="7" spans="1:11" ht="63.75">
      <c r="A7" s="4">
        <v>2</v>
      </c>
      <c r="B7" s="9" t="s">
        <v>37</v>
      </c>
      <c r="C7" s="9"/>
      <c r="D7" s="4" t="s">
        <v>12</v>
      </c>
      <c r="E7" s="4">
        <v>10</v>
      </c>
      <c r="F7" s="7"/>
      <c r="G7" s="10"/>
      <c r="H7" s="7">
        <f>F7*G7+F7</f>
        <v>0</v>
      </c>
      <c r="I7" s="7">
        <f>F7*E7</f>
        <v>0</v>
      </c>
      <c r="J7" s="7">
        <f>I7*G7+I7</f>
        <v>0</v>
      </c>
      <c r="K7" s="4" t="s">
        <v>13</v>
      </c>
    </row>
    <row r="8" spans="1:11" ht="12.75">
      <c r="A8" s="4"/>
      <c r="B8" s="4" t="s">
        <v>17</v>
      </c>
      <c r="C8" s="4"/>
      <c r="D8" s="4"/>
      <c r="E8" s="4"/>
      <c r="F8" s="7"/>
      <c r="G8" s="10"/>
      <c r="H8" s="7"/>
      <c r="I8" s="14">
        <f>SUM(I6:I7)</f>
        <v>0</v>
      </c>
      <c r="J8" s="14">
        <f>SUM(J6:J7)</f>
        <v>0</v>
      </c>
      <c r="K8" s="4"/>
    </row>
    <row r="9" spans="8:10" ht="12.75">
      <c r="H9" t="s">
        <v>119</v>
      </c>
      <c r="J9" s="16">
        <f>J8-I8</f>
        <v>0</v>
      </c>
    </row>
    <row r="11" ht="12.75">
      <c r="B11" s="1" t="s">
        <v>18</v>
      </c>
    </row>
    <row r="12" ht="12.75">
      <c r="B12" s="1" t="s">
        <v>19</v>
      </c>
    </row>
    <row r="13" ht="12.75">
      <c r="B13"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K29"/>
  <sheetViews>
    <sheetView workbookViewId="0" topLeftCell="A19">
      <selection activeCell="F5" sqref="F5:G5"/>
    </sheetView>
  </sheetViews>
  <sheetFormatPr defaultColWidth="9.140625" defaultRowHeight="12.75"/>
  <cols>
    <col min="1" max="1" width="5.8515625" style="1" customWidth="1"/>
    <col min="2" max="2" width="53.57421875" style="1" customWidth="1"/>
    <col min="3" max="3" width="9.2812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7109375" style="1" customWidth="1"/>
    <col min="12" max="16384" width="11.57421875" style="1" customWidth="1"/>
  </cols>
  <sheetData>
    <row r="1" ht="12.75">
      <c r="H1" t="s">
        <v>106</v>
      </c>
    </row>
    <row r="2" spans="1:11" ht="12.75">
      <c r="A2" s="65" t="s">
        <v>92</v>
      </c>
      <c r="B2" s="65"/>
      <c r="C2" s="65"/>
      <c r="D2" s="65"/>
      <c r="E2" s="65"/>
      <c r="F2" s="65"/>
      <c r="G2" s="65"/>
      <c r="H2" s="65"/>
      <c r="I2" s="65"/>
      <c r="J2" s="65"/>
      <c r="K2" s="65"/>
    </row>
    <row r="3" spans="1:11" ht="25.5">
      <c r="A3" s="2" t="s">
        <v>0</v>
      </c>
      <c r="B3" s="2" t="s">
        <v>1</v>
      </c>
      <c r="C3" s="3" t="s">
        <v>2</v>
      </c>
      <c r="D3" s="2" t="s">
        <v>3</v>
      </c>
      <c r="E3" s="2" t="s">
        <v>4</v>
      </c>
      <c r="F3" s="2" t="s">
        <v>5</v>
      </c>
      <c r="G3" s="58" t="s">
        <v>6</v>
      </c>
      <c r="H3" s="2" t="s">
        <v>7</v>
      </c>
      <c r="I3" s="3" t="s">
        <v>8</v>
      </c>
      <c r="J3" s="3" t="s">
        <v>9</v>
      </c>
      <c r="K3" s="2" t="s">
        <v>10</v>
      </c>
    </row>
    <row r="4" spans="1:11" ht="114.75">
      <c r="A4" s="4">
        <v>1</v>
      </c>
      <c r="B4" s="9" t="s">
        <v>38</v>
      </c>
      <c r="C4" s="8"/>
      <c r="D4" s="4"/>
      <c r="E4" s="4"/>
      <c r="F4" s="24"/>
      <c r="G4" s="10"/>
      <c r="H4" s="24"/>
      <c r="I4" s="24"/>
      <c r="J4" s="24"/>
      <c r="K4" s="4"/>
    </row>
    <row r="5" spans="1:11" ht="12.75">
      <c r="A5" s="4"/>
      <c r="B5" s="8" t="s">
        <v>39</v>
      </c>
      <c r="C5" s="8"/>
      <c r="D5" s="4" t="s">
        <v>12</v>
      </c>
      <c r="E5" s="4">
        <v>1400</v>
      </c>
      <c r="F5" s="24"/>
      <c r="G5" s="10"/>
      <c r="H5" s="24">
        <f>F5*G5+F5</f>
        <v>0</v>
      </c>
      <c r="I5" s="24">
        <f>E5*F5</f>
        <v>0</v>
      </c>
      <c r="J5" s="24">
        <f>I5*G5+I5</f>
        <v>0</v>
      </c>
      <c r="K5" s="4" t="s">
        <v>13</v>
      </c>
    </row>
    <row r="6" spans="1:11" ht="114.75">
      <c r="A6" s="4">
        <v>2</v>
      </c>
      <c r="B6" s="9" t="s">
        <v>40</v>
      </c>
      <c r="C6" s="8"/>
      <c r="D6" s="4"/>
      <c r="E6" s="4"/>
      <c r="F6" s="24"/>
      <c r="G6" s="10"/>
      <c r="H6" s="24"/>
      <c r="I6" s="24"/>
      <c r="J6" s="24"/>
      <c r="K6" s="4"/>
    </row>
    <row r="7" spans="1:11" ht="12.75">
      <c r="A7" s="69"/>
      <c r="B7" s="8" t="s">
        <v>39</v>
      </c>
      <c r="C7" s="8"/>
      <c r="D7" s="4" t="s">
        <v>12</v>
      </c>
      <c r="E7" s="4">
        <v>300</v>
      </c>
      <c r="F7" s="24"/>
      <c r="G7" s="10"/>
      <c r="H7" s="24">
        <f aca="true" t="shared" si="0" ref="H7:H22">F7*G7+F7</f>
        <v>0</v>
      </c>
      <c r="I7" s="24">
        <f aca="true" t="shared" si="1" ref="I7:I22">E7*F7</f>
        <v>0</v>
      </c>
      <c r="J7" s="24">
        <f aca="true" t="shared" si="2" ref="J7:J22">I7*G7+I7</f>
        <v>0</v>
      </c>
      <c r="K7" s="4" t="s">
        <v>13</v>
      </c>
    </row>
    <row r="8" spans="1:11" ht="12.75">
      <c r="A8" s="69"/>
      <c r="B8" s="8" t="s">
        <v>41</v>
      </c>
      <c r="C8" s="8"/>
      <c r="D8" s="4" t="s">
        <v>12</v>
      </c>
      <c r="E8" s="4">
        <v>250</v>
      </c>
      <c r="F8" s="24"/>
      <c r="G8" s="10"/>
      <c r="H8" s="24">
        <f t="shared" si="0"/>
        <v>0</v>
      </c>
      <c r="I8" s="24">
        <f t="shared" si="1"/>
        <v>0</v>
      </c>
      <c r="J8" s="24">
        <f t="shared" si="2"/>
        <v>0</v>
      </c>
      <c r="K8" s="4" t="s">
        <v>13</v>
      </c>
    </row>
    <row r="9" spans="1:11" ht="76.5">
      <c r="A9" s="4">
        <v>3</v>
      </c>
      <c r="B9" s="9" t="s">
        <v>42</v>
      </c>
      <c r="C9" s="8"/>
      <c r="D9" s="4"/>
      <c r="E9" s="4"/>
      <c r="F9" s="24"/>
      <c r="G9" s="10"/>
      <c r="H9" s="24"/>
      <c r="I9" s="24"/>
      <c r="J9" s="24"/>
      <c r="K9" s="4"/>
    </row>
    <row r="10" spans="1:11" ht="12.75">
      <c r="A10" s="69"/>
      <c r="B10" s="8" t="s">
        <v>39</v>
      </c>
      <c r="C10" s="8"/>
      <c r="D10" s="4" t="s">
        <v>12</v>
      </c>
      <c r="E10" s="4">
        <v>25</v>
      </c>
      <c r="F10" s="24"/>
      <c r="G10" s="10"/>
      <c r="H10" s="24">
        <f t="shared" si="0"/>
        <v>0</v>
      </c>
      <c r="I10" s="24">
        <f t="shared" si="1"/>
        <v>0</v>
      </c>
      <c r="J10" s="24">
        <f t="shared" si="2"/>
        <v>0</v>
      </c>
      <c r="K10" s="4" t="s">
        <v>13</v>
      </c>
    </row>
    <row r="11" spans="1:11" ht="12.75">
      <c r="A11" s="69"/>
      <c r="B11" s="8" t="s">
        <v>43</v>
      </c>
      <c r="C11" s="8"/>
      <c r="D11" s="4" t="s">
        <v>12</v>
      </c>
      <c r="E11" s="4">
        <v>250</v>
      </c>
      <c r="F11" s="24"/>
      <c r="G11" s="10"/>
      <c r="H11" s="24">
        <f t="shared" si="0"/>
        <v>0</v>
      </c>
      <c r="I11" s="24">
        <f t="shared" si="1"/>
        <v>0</v>
      </c>
      <c r="J11" s="24">
        <f t="shared" si="2"/>
        <v>0</v>
      </c>
      <c r="K11" s="4" t="s">
        <v>13</v>
      </c>
    </row>
    <row r="12" spans="1:11" ht="87" customHeight="1">
      <c r="A12" s="4">
        <v>4</v>
      </c>
      <c r="B12" s="9" t="s">
        <v>44</v>
      </c>
      <c r="C12" s="9"/>
      <c r="E12" s="4"/>
      <c r="F12" s="24"/>
      <c r="G12" s="10"/>
      <c r="H12" s="24"/>
      <c r="I12" s="24"/>
      <c r="J12" s="24"/>
      <c r="K12" s="4"/>
    </row>
    <row r="13" spans="1:11" ht="12.75">
      <c r="A13" s="4"/>
      <c r="B13" s="9" t="s">
        <v>45</v>
      </c>
      <c r="C13" s="9"/>
      <c r="D13" s="4" t="s">
        <v>12</v>
      </c>
      <c r="E13" s="4">
        <v>120</v>
      </c>
      <c r="F13" s="24"/>
      <c r="G13" s="10"/>
      <c r="H13" s="24">
        <f t="shared" si="0"/>
        <v>0</v>
      </c>
      <c r="I13" s="24">
        <f t="shared" si="1"/>
        <v>0</v>
      </c>
      <c r="J13" s="24">
        <f t="shared" si="2"/>
        <v>0</v>
      </c>
      <c r="K13" s="4" t="s">
        <v>13</v>
      </c>
    </row>
    <row r="14" spans="1:11" ht="63.75">
      <c r="A14" s="4">
        <v>5</v>
      </c>
      <c r="B14" s="9" t="s">
        <v>46</v>
      </c>
      <c r="C14" s="8"/>
      <c r="D14" s="4"/>
      <c r="E14" s="4"/>
      <c r="G14" s="10"/>
      <c r="H14" s="24">
        <f t="shared" si="0"/>
        <v>0</v>
      </c>
      <c r="I14" s="24">
        <f t="shared" si="1"/>
        <v>0</v>
      </c>
      <c r="J14" s="24">
        <f t="shared" si="2"/>
        <v>0</v>
      </c>
      <c r="K14" s="4"/>
    </row>
    <row r="15" spans="1:11" ht="12.75">
      <c r="A15" s="4"/>
      <c r="B15" s="8" t="s">
        <v>47</v>
      </c>
      <c r="C15" s="8"/>
      <c r="D15" s="4" t="s">
        <v>12</v>
      </c>
      <c r="E15" s="4">
        <v>800</v>
      </c>
      <c r="F15" s="24"/>
      <c r="G15" s="10"/>
      <c r="H15" s="24">
        <f t="shared" si="0"/>
        <v>0</v>
      </c>
      <c r="I15" s="24">
        <f t="shared" si="1"/>
        <v>0</v>
      </c>
      <c r="J15" s="24">
        <f t="shared" si="2"/>
        <v>0</v>
      </c>
      <c r="K15" s="4" t="s">
        <v>13</v>
      </c>
    </row>
    <row r="16" spans="1:11" ht="102">
      <c r="A16" s="4">
        <v>6</v>
      </c>
      <c r="B16" s="64" t="s">
        <v>114</v>
      </c>
      <c r="C16" s="25"/>
      <c r="D16" s="4"/>
      <c r="E16" s="4"/>
      <c r="F16" s="24"/>
      <c r="G16" s="10"/>
      <c r="H16" s="24"/>
      <c r="I16" s="24"/>
      <c r="J16" s="24"/>
      <c r="K16" s="4"/>
    </row>
    <row r="17" spans="1:11" ht="12.75">
      <c r="A17" s="4"/>
      <c r="B17" s="8" t="s">
        <v>11</v>
      </c>
      <c r="C17" s="8"/>
      <c r="D17" s="4" t="s">
        <v>12</v>
      </c>
      <c r="E17" s="26">
        <v>800</v>
      </c>
      <c r="F17" s="24"/>
      <c r="G17" s="10"/>
      <c r="H17" s="24">
        <f t="shared" si="0"/>
        <v>0</v>
      </c>
      <c r="I17" s="24">
        <f t="shared" si="1"/>
        <v>0</v>
      </c>
      <c r="J17" s="24">
        <f t="shared" si="2"/>
        <v>0</v>
      </c>
      <c r="K17" s="4" t="s">
        <v>13</v>
      </c>
    </row>
    <row r="18" spans="1:11" ht="114.75">
      <c r="A18" s="4">
        <v>7</v>
      </c>
      <c r="B18" s="9" t="s">
        <v>48</v>
      </c>
      <c r="C18" s="25"/>
      <c r="D18" s="4"/>
      <c r="E18" s="26"/>
      <c r="F18" s="24"/>
      <c r="G18" s="10"/>
      <c r="H18" s="24"/>
      <c r="I18" s="24"/>
      <c r="J18" s="24"/>
      <c r="K18" s="4"/>
    </row>
    <row r="19" spans="1:11" ht="12.75">
      <c r="A19" s="4"/>
      <c r="B19" s="8" t="s">
        <v>11</v>
      </c>
      <c r="C19" s="8"/>
      <c r="D19" s="4" t="s">
        <v>12</v>
      </c>
      <c r="E19" s="26">
        <v>40</v>
      </c>
      <c r="F19" s="24"/>
      <c r="G19" s="10"/>
      <c r="H19" s="24">
        <f t="shared" si="0"/>
        <v>0</v>
      </c>
      <c r="I19" s="24">
        <f t="shared" si="1"/>
        <v>0</v>
      </c>
      <c r="J19" s="24">
        <f t="shared" si="2"/>
        <v>0</v>
      </c>
      <c r="K19" s="4" t="s">
        <v>13</v>
      </c>
    </row>
    <row r="20" spans="1:11" ht="140.25">
      <c r="A20" s="4">
        <v>8</v>
      </c>
      <c r="B20" s="8" t="s">
        <v>49</v>
      </c>
      <c r="C20" s="8"/>
      <c r="D20" s="4"/>
      <c r="E20" s="26"/>
      <c r="F20" s="24"/>
      <c r="G20" s="10"/>
      <c r="H20" s="24"/>
      <c r="I20" s="24"/>
      <c r="J20" s="24"/>
      <c r="K20" s="4"/>
    </row>
    <row r="21" spans="1:11" ht="12.75">
      <c r="A21" s="4"/>
      <c r="B21" s="27" t="s">
        <v>50</v>
      </c>
      <c r="C21" s="8"/>
      <c r="D21" s="4" t="s">
        <v>12</v>
      </c>
      <c r="E21" s="26">
        <v>90</v>
      </c>
      <c r="F21" s="24"/>
      <c r="G21" s="10"/>
      <c r="H21" s="24">
        <f t="shared" si="0"/>
        <v>0</v>
      </c>
      <c r="I21" s="24">
        <f t="shared" si="1"/>
        <v>0</v>
      </c>
      <c r="J21" s="24">
        <f t="shared" si="2"/>
        <v>0</v>
      </c>
      <c r="K21" s="4" t="s">
        <v>13</v>
      </c>
    </row>
    <row r="22" spans="1:11" ht="12.75">
      <c r="A22" s="4"/>
      <c r="B22" s="28" t="s">
        <v>51</v>
      </c>
      <c r="C22" s="8"/>
      <c r="D22" s="4" t="s">
        <v>12</v>
      </c>
      <c r="E22" s="26">
        <v>8</v>
      </c>
      <c r="F22" s="24"/>
      <c r="G22" s="10"/>
      <c r="H22" s="24">
        <f t="shared" si="0"/>
        <v>0</v>
      </c>
      <c r="I22" s="24">
        <f t="shared" si="1"/>
        <v>0</v>
      </c>
      <c r="J22" s="24">
        <f t="shared" si="2"/>
        <v>0</v>
      </c>
      <c r="K22" s="4" t="s">
        <v>13</v>
      </c>
    </row>
    <row r="23" spans="1:11" ht="12.75">
      <c r="A23" s="4"/>
      <c r="B23" s="4" t="s">
        <v>17</v>
      </c>
      <c r="C23" s="4"/>
      <c r="D23" s="4"/>
      <c r="E23" s="4"/>
      <c r="F23" s="4"/>
      <c r="G23" s="10"/>
      <c r="H23" s="4"/>
      <c r="I23" s="14">
        <f>SUM(I5:I22)</f>
        <v>0</v>
      </c>
      <c r="J23" s="57">
        <f>SUM(J5:J22)</f>
        <v>0</v>
      </c>
      <c r="K23" s="4"/>
    </row>
    <row r="24" spans="1:10" ht="12.75">
      <c r="A24" s="29"/>
      <c r="H24" t="s">
        <v>119</v>
      </c>
      <c r="J24" s="72">
        <f>J23-I23</f>
        <v>0</v>
      </c>
    </row>
    <row r="25" ht="12.75">
      <c r="A25" s="29"/>
    </row>
    <row r="27" ht="12.75">
      <c r="B27" s="1" t="s">
        <v>18</v>
      </c>
    </row>
    <row r="28" ht="12.75">
      <c r="B28" s="1" t="s">
        <v>19</v>
      </c>
    </row>
    <row r="29" ht="12.75">
      <c r="B29" s="1" t="s">
        <v>20</v>
      </c>
    </row>
  </sheetData>
  <sheetProtection selectLockedCells="1" selectUnlockedCells="1"/>
  <mergeCells count="3">
    <mergeCell ref="A2:K2"/>
    <mergeCell ref="A7:A8"/>
    <mergeCell ref="A10:A11"/>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K19"/>
  <sheetViews>
    <sheetView workbookViewId="0" topLeftCell="A13">
      <selection activeCell="F6" sqref="F6:G6"/>
    </sheetView>
  </sheetViews>
  <sheetFormatPr defaultColWidth="9.140625" defaultRowHeight="12.75"/>
  <cols>
    <col min="1" max="1" width="6.7109375" style="1" customWidth="1"/>
    <col min="2" max="2" width="53.57421875" style="1" customWidth="1"/>
    <col min="3" max="3" width="9.42187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7109375" style="1" customWidth="1"/>
    <col min="12" max="16384" width="11.57421875" style="1" customWidth="1"/>
  </cols>
  <sheetData>
    <row r="1" ht="12.75">
      <c r="H1" t="s">
        <v>107</v>
      </c>
    </row>
    <row r="2" spans="1:11" ht="12.75">
      <c r="A2" s="65" t="s">
        <v>93</v>
      </c>
      <c r="B2" s="65"/>
      <c r="C2" s="65"/>
      <c r="D2" s="65"/>
      <c r="E2" s="65"/>
      <c r="F2" s="65"/>
      <c r="G2" s="65"/>
      <c r="H2" s="65"/>
      <c r="I2" s="65"/>
      <c r="J2" s="65"/>
      <c r="K2" s="65"/>
    </row>
    <row r="4" spans="1:11" ht="25.5">
      <c r="A4" s="2" t="s">
        <v>0</v>
      </c>
      <c r="B4" s="2" t="s">
        <v>52</v>
      </c>
      <c r="C4" s="3" t="s">
        <v>2</v>
      </c>
      <c r="D4" s="2" t="s">
        <v>3</v>
      </c>
      <c r="E4" s="2" t="s">
        <v>4</v>
      </c>
      <c r="F4" s="2" t="s">
        <v>5</v>
      </c>
      <c r="G4" s="58" t="s">
        <v>6</v>
      </c>
      <c r="H4" s="2" t="s">
        <v>7</v>
      </c>
      <c r="I4" s="3" t="s">
        <v>8</v>
      </c>
      <c r="J4" s="3" t="s">
        <v>9</v>
      </c>
      <c r="K4" s="2" t="s">
        <v>10</v>
      </c>
    </row>
    <row r="5" spans="1:11" ht="102">
      <c r="A5" s="4">
        <v>1</v>
      </c>
      <c r="B5" s="30" t="s">
        <v>53</v>
      </c>
      <c r="C5" s="9"/>
      <c r="D5" s="4"/>
      <c r="E5" s="4"/>
      <c r="F5" s="7"/>
      <c r="G5" s="10"/>
      <c r="H5" s="7"/>
      <c r="I5" s="7"/>
      <c r="J5" s="7"/>
      <c r="K5" s="4"/>
    </row>
    <row r="6" spans="1:11" ht="12.75">
      <c r="A6" s="4"/>
      <c r="B6" s="9" t="s">
        <v>54</v>
      </c>
      <c r="C6" s="9"/>
      <c r="D6" s="4" t="s">
        <v>12</v>
      </c>
      <c r="E6" s="4">
        <v>13</v>
      </c>
      <c r="F6" s="7"/>
      <c r="G6" s="10"/>
      <c r="H6" s="7">
        <f aca="true" t="shared" si="0" ref="H6:H12">F6*G6+F6</f>
        <v>0</v>
      </c>
      <c r="I6" s="7">
        <f aca="true" t="shared" si="1" ref="I6:I12">F6*E6</f>
        <v>0</v>
      </c>
      <c r="J6" s="7">
        <f aca="true" t="shared" si="2" ref="J6:J12">I6*G6+I6</f>
        <v>0</v>
      </c>
      <c r="K6" s="4" t="s">
        <v>13</v>
      </c>
    </row>
    <row r="7" spans="1:11" ht="169.5" customHeight="1">
      <c r="A7" s="4">
        <v>2</v>
      </c>
      <c r="B7" s="9" t="s">
        <v>55</v>
      </c>
      <c r="C7" s="9"/>
      <c r="D7" s="4"/>
      <c r="E7" s="4"/>
      <c r="F7" s="7"/>
      <c r="G7" s="10"/>
      <c r="H7" s="7"/>
      <c r="I7" s="7"/>
      <c r="J7" s="7"/>
      <c r="K7" s="4"/>
    </row>
    <row r="8" spans="1:11" ht="18" customHeight="1">
      <c r="A8" s="4"/>
      <c r="B8" s="9" t="s">
        <v>56</v>
      </c>
      <c r="C8" s="9"/>
      <c r="D8" s="4" t="s">
        <v>12</v>
      </c>
      <c r="E8" s="26">
        <v>75</v>
      </c>
      <c r="F8" s="7"/>
      <c r="G8" s="10"/>
      <c r="H8" s="7">
        <f t="shared" si="0"/>
        <v>0</v>
      </c>
      <c r="I8" s="7">
        <f t="shared" si="1"/>
        <v>0</v>
      </c>
      <c r="J8" s="7">
        <f t="shared" si="2"/>
        <v>0</v>
      </c>
      <c r="K8" s="4" t="s">
        <v>13</v>
      </c>
    </row>
    <row r="9" spans="1:11" ht="144.75" customHeight="1">
      <c r="A9" s="4">
        <v>3</v>
      </c>
      <c r="B9" s="9" t="s">
        <v>57</v>
      </c>
      <c r="C9" s="9"/>
      <c r="D9" s="4"/>
      <c r="E9" s="26"/>
      <c r="F9" s="7"/>
      <c r="G9" s="10"/>
      <c r="H9" s="7"/>
      <c r="I9" s="7"/>
      <c r="J9" s="7"/>
      <c r="K9" s="4"/>
    </row>
    <row r="10" spans="1:11" ht="12.75">
      <c r="A10" s="4"/>
      <c r="B10" s="9" t="s">
        <v>41</v>
      </c>
      <c r="C10" s="9"/>
      <c r="D10" s="4" t="s">
        <v>12</v>
      </c>
      <c r="E10" s="26">
        <v>35</v>
      </c>
      <c r="F10" s="7"/>
      <c r="G10" s="10"/>
      <c r="H10" s="7">
        <f t="shared" si="0"/>
        <v>0</v>
      </c>
      <c r="I10" s="7">
        <f t="shared" si="1"/>
        <v>0</v>
      </c>
      <c r="J10" s="7">
        <f t="shared" si="2"/>
        <v>0</v>
      </c>
      <c r="K10" s="4" t="s">
        <v>13</v>
      </c>
    </row>
    <row r="11" spans="1:11" ht="51">
      <c r="A11" s="4">
        <v>4</v>
      </c>
      <c r="B11" s="31" t="s">
        <v>58</v>
      </c>
      <c r="C11" s="4"/>
      <c r="D11" s="4"/>
      <c r="E11" s="26"/>
      <c r="F11" s="7"/>
      <c r="G11" s="10"/>
      <c r="H11" s="7"/>
      <c r="I11" s="7"/>
      <c r="J11" s="7"/>
      <c r="K11" s="4"/>
    </row>
    <row r="12" spans="1:11" ht="12.75">
      <c r="A12" s="4"/>
      <c r="B12" s="9" t="s">
        <v>59</v>
      </c>
      <c r="C12" s="9"/>
      <c r="D12" s="4" t="s">
        <v>12</v>
      </c>
      <c r="E12" s="26">
        <v>1600</v>
      </c>
      <c r="F12" s="7"/>
      <c r="G12" s="10"/>
      <c r="H12" s="7">
        <f t="shared" si="0"/>
        <v>0</v>
      </c>
      <c r="I12" s="7">
        <f t="shared" si="1"/>
        <v>0</v>
      </c>
      <c r="J12" s="7">
        <f t="shared" si="2"/>
        <v>0</v>
      </c>
      <c r="K12" s="4" t="s">
        <v>13</v>
      </c>
    </row>
    <row r="13" spans="1:11" ht="12.75">
      <c r="A13" s="4"/>
      <c r="B13" s="32" t="s">
        <v>17</v>
      </c>
      <c r="C13" s="32"/>
      <c r="D13" s="4"/>
      <c r="E13" s="26"/>
      <c r="F13" s="7"/>
      <c r="G13" s="10"/>
      <c r="H13" s="7"/>
      <c r="I13" s="14">
        <f>SUM(I5:I12)</f>
        <v>0</v>
      </c>
      <c r="J13" s="14">
        <f>SUM(J5:J12)</f>
        <v>0</v>
      </c>
      <c r="K13" s="4"/>
    </row>
    <row r="14" spans="8:10" ht="12.75">
      <c r="H14" t="s">
        <v>119</v>
      </c>
      <c r="J14" s="16">
        <f>J13-I13</f>
        <v>0</v>
      </c>
    </row>
    <row r="15" spans="2:11" ht="14.25" customHeight="1">
      <c r="B15" s="70" t="s">
        <v>60</v>
      </c>
      <c r="C15" s="70"/>
      <c r="D15" s="70"/>
      <c r="E15" s="70"/>
      <c r="F15" s="70"/>
      <c r="G15" s="70"/>
      <c r="H15" s="70"/>
      <c r="I15" s="70"/>
      <c r="J15" s="70"/>
      <c r="K15" s="70"/>
    </row>
    <row r="17" ht="12.75">
      <c r="B17" s="1" t="s">
        <v>18</v>
      </c>
    </row>
    <row r="18" ht="12.75">
      <c r="B18" s="1" t="s">
        <v>19</v>
      </c>
    </row>
    <row r="19" ht="12.75">
      <c r="B19" s="1" t="s">
        <v>20</v>
      </c>
    </row>
  </sheetData>
  <sheetProtection selectLockedCells="1" selectUnlockedCells="1"/>
  <mergeCells count="2">
    <mergeCell ref="A2:K2"/>
    <mergeCell ref="B15:K15"/>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K23"/>
  <sheetViews>
    <sheetView workbookViewId="0" topLeftCell="A1">
      <selection activeCell="F6" sqref="F6:G10"/>
    </sheetView>
  </sheetViews>
  <sheetFormatPr defaultColWidth="9.140625" defaultRowHeight="12.75"/>
  <cols>
    <col min="1" max="1" width="6.28125" style="1" customWidth="1"/>
    <col min="2" max="2" width="53.57421875" style="1" customWidth="1"/>
    <col min="3" max="3" width="9.42187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7109375" style="1" customWidth="1"/>
    <col min="12" max="16384" width="11.57421875" style="1" customWidth="1"/>
  </cols>
  <sheetData>
    <row r="1" ht="12.75">
      <c r="H1" t="s">
        <v>108</v>
      </c>
    </row>
    <row r="2" spans="1:11" ht="12.75">
      <c r="A2" s="65" t="s">
        <v>94</v>
      </c>
      <c r="B2" s="65"/>
      <c r="C2" s="65"/>
      <c r="D2" s="65"/>
      <c r="E2" s="65"/>
      <c r="F2" s="65"/>
      <c r="G2" s="65"/>
      <c r="H2" s="65"/>
      <c r="I2" s="65"/>
      <c r="J2" s="65"/>
      <c r="K2" s="65"/>
    </row>
    <row r="4" spans="1:11" ht="25.5">
      <c r="A4" s="2" t="s">
        <v>0</v>
      </c>
      <c r="B4" s="2" t="s">
        <v>1</v>
      </c>
      <c r="C4" s="3" t="s">
        <v>2</v>
      </c>
      <c r="D4" s="2" t="s">
        <v>3</v>
      </c>
      <c r="E4" s="2" t="s">
        <v>4</v>
      </c>
      <c r="F4" s="2" t="s">
        <v>5</v>
      </c>
      <c r="G4" s="58" t="s">
        <v>6</v>
      </c>
      <c r="H4" s="2" t="s">
        <v>7</v>
      </c>
      <c r="I4" s="3" t="s">
        <v>8</v>
      </c>
      <c r="J4" s="3" t="s">
        <v>9</v>
      </c>
      <c r="K4" s="2" t="s">
        <v>10</v>
      </c>
    </row>
    <row r="5" spans="1:11" ht="38.25">
      <c r="A5" s="32">
        <v>1</v>
      </c>
      <c r="B5" s="31" t="s">
        <v>61</v>
      </c>
      <c r="C5" s="33"/>
      <c r="D5" s="2"/>
      <c r="E5" s="2"/>
      <c r="F5" s="2"/>
      <c r="G5" s="58"/>
      <c r="H5" s="2"/>
      <c r="I5" s="3"/>
      <c r="J5" s="3"/>
      <c r="K5" s="2"/>
    </row>
    <row r="6" spans="1:11" ht="12.75">
      <c r="A6" s="2"/>
      <c r="B6" s="18" t="s">
        <v>27</v>
      </c>
      <c r="C6" s="3"/>
      <c r="D6" s="2" t="s">
        <v>12</v>
      </c>
      <c r="E6" s="32">
        <v>550</v>
      </c>
      <c r="F6" s="73"/>
      <c r="G6" s="10"/>
      <c r="H6" s="24">
        <f>F6*G6+F6</f>
        <v>0</v>
      </c>
      <c r="I6" s="24">
        <f>E6*F6</f>
        <v>0</v>
      </c>
      <c r="J6" s="24">
        <f>I6*G6+I6</f>
        <v>0</v>
      </c>
      <c r="K6" s="4" t="s">
        <v>13</v>
      </c>
    </row>
    <row r="7" spans="1:11" ht="51">
      <c r="A7" s="4">
        <v>2</v>
      </c>
      <c r="B7" s="8" t="s">
        <v>62</v>
      </c>
      <c r="C7" s="8"/>
      <c r="D7" s="4"/>
      <c r="E7" s="4"/>
      <c r="F7" s="7"/>
      <c r="G7" s="10"/>
      <c r="H7" s="24"/>
      <c r="I7" s="24"/>
      <c r="J7" s="24"/>
      <c r="K7" s="4"/>
    </row>
    <row r="8" spans="1:11" ht="18" customHeight="1">
      <c r="A8" s="4"/>
      <c r="B8" s="8" t="s">
        <v>27</v>
      </c>
      <c r="C8" s="8"/>
      <c r="D8" s="4" t="s">
        <v>12</v>
      </c>
      <c r="E8" s="4">
        <v>1000</v>
      </c>
      <c r="F8" s="7"/>
      <c r="G8" s="10"/>
      <c r="H8" s="24">
        <f aca="true" t="shared" si="0" ref="H8:H16">F8*G8+F8</f>
        <v>0</v>
      </c>
      <c r="I8" s="24">
        <f aca="true" t="shared" si="1" ref="I8:I16">E8*F8</f>
        <v>0</v>
      </c>
      <c r="J8" s="24">
        <f aca="true" t="shared" si="2" ref="J8:J16">I8*G8+I8</f>
        <v>0</v>
      </c>
      <c r="K8" s="4" t="s">
        <v>13</v>
      </c>
    </row>
    <row r="9" spans="1:11" ht="51">
      <c r="A9" s="4">
        <v>3</v>
      </c>
      <c r="B9" s="8" t="s">
        <v>63</v>
      </c>
      <c r="C9" s="8"/>
      <c r="D9" s="4"/>
      <c r="E9" s="4"/>
      <c r="F9" s="7"/>
      <c r="G9" s="10"/>
      <c r="H9" s="24"/>
      <c r="I9" s="24"/>
      <c r="J9" s="24"/>
      <c r="K9" s="4"/>
    </row>
    <row r="10" spans="1:11" ht="12.75">
      <c r="A10" s="4"/>
      <c r="B10" s="8" t="s">
        <v>41</v>
      </c>
      <c r="C10" s="8"/>
      <c r="D10" s="4" t="s">
        <v>12</v>
      </c>
      <c r="E10" s="26">
        <v>70</v>
      </c>
      <c r="F10" s="7"/>
      <c r="G10" s="10"/>
      <c r="H10" s="24">
        <f t="shared" si="0"/>
        <v>0</v>
      </c>
      <c r="I10" s="24">
        <f t="shared" si="1"/>
        <v>0</v>
      </c>
      <c r="J10" s="24">
        <f t="shared" si="2"/>
        <v>0</v>
      </c>
      <c r="K10" s="4" t="s">
        <v>13</v>
      </c>
    </row>
    <row r="11" spans="1:11" ht="53.25" customHeight="1">
      <c r="A11" s="34">
        <v>4</v>
      </c>
      <c r="B11" s="35" t="s">
        <v>64</v>
      </c>
      <c r="C11" s="36"/>
      <c r="D11" s="37"/>
      <c r="E11" s="37"/>
      <c r="F11" s="38"/>
      <c r="G11" s="10"/>
      <c r="H11" s="24"/>
      <c r="I11" s="24"/>
      <c r="J11" s="24"/>
      <c r="K11" s="39"/>
    </row>
    <row r="12" spans="1:11" ht="12.75">
      <c r="A12" s="34"/>
      <c r="B12" s="40" t="s">
        <v>65</v>
      </c>
      <c r="C12" s="36"/>
      <c r="D12" s="37" t="s">
        <v>12</v>
      </c>
      <c r="E12" s="37">
        <v>5</v>
      </c>
      <c r="F12" s="38"/>
      <c r="G12" s="10"/>
      <c r="H12" s="24">
        <f t="shared" si="0"/>
        <v>0</v>
      </c>
      <c r="I12" s="24">
        <f t="shared" si="1"/>
        <v>0</v>
      </c>
      <c r="J12" s="24">
        <f t="shared" si="2"/>
        <v>0</v>
      </c>
      <c r="K12" s="39" t="s">
        <v>13</v>
      </c>
    </row>
    <row r="13" spans="1:11" ht="25.5">
      <c r="A13" s="4">
        <v>5</v>
      </c>
      <c r="B13" s="8" t="s">
        <v>66</v>
      </c>
      <c r="C13" s="8"/>
      <c r="D13" s="4"/>
      <c r="E13" s="4"/>
      <c r="F13" s="4"/>
      <c r="G13" s="10"/>
      <c r="H13" s="24"/>
      <c r="I13" s="24"/>
      <c r="J13" s="24"/>
      <c r="K13" s="4"/>
    </row>
    <row r="14" spans="1:11" ht="12.75">
      <c r="A14" s="4"/>
      <c r="B14" s="54" t="s">
        <v>67</v>
      </c>
      <c r="C14" s="8"/>
      <c r="D14" s="4" t="s">
        <v>12</v>
      </c>
      <c r="E14" s="4">
        <v>3</v>
      </c>
      <c r="F14" s="7"/>
      <c r="G14" s="10"/>
      <c r="H14" s="24">
        <f t="shared" si="0"/>
        <v>0</v>
      </c>
      <c r="I14" s="24">
        <f t="shared" si="1"/>
        <v>0</v>
      </c>
      <c r="J14" s="24">
        <f t="shared" si="2"/>
        <v>0</v>
      </c>
      <c r="K14" s="4" t="s">
        <v>13</v>
      </c>
    </row>
    <row r="15" spans="1:11" ht="127.5">
      <c r="A15" s="51">
        <v>6</v>
      </c>
      <c r="B15" s="63" t="s">
        <v>117</v>
      </c>
      <c r="C15" s="41"/>
      <c r="D15" s="4"/>
      <c r="E15" s="4"/>
      <c r="F15" s="7"/>
      <c r="G15" s="10"/>
      <c r="H15" s="24"/>
      <c r="I15" s="24"/>
      <c r="J15" s="24"/>
      <c r="K15" s="4"/>
    </row>
    <row r="16" spans="1:11" ht="12.75">
      <c r="A16" s="4"/>
      <c r="B16" s="62" t="s">
        <v>68</v>
      </c>
      <c r="C16" s="8"/>
      <c r="D16" s="4" t="s">
        <v>12</v>
      </c>
      <c r="E16" s="4">
        <v>1</v>
      </c>
      <c r="F16" s="7"/>
      <c r="G16" s="10"/>
      <c r="H16" s="24">
        <f t="shared" si="0"/>
        <v>0</v>
      </c>
      <c r="I16" s="24">
        <f t="shared" si="1"/>
        <v>0</v>
      </c>
      <c r="J16" s="24">
        <f t="shared" si="2"/>
        <v>0</v>
      </c>
      <c r="K16" s="4" t="s">
        <v>13</v>
      </c>
    </row>
    <row r="17" spans="1:11" ht="12.75">
      <c r="A17" s="34"/>
      <c r="B17" s="36" t="s">
        <v>17</v>
      </c>
      <c r="C17" s="36"/>
      <c r="D17" s="37"/>
      <c r="E17" s="37"/>
      <c r="F17" s="38"/>
      <c r="G17" s="60"/>
      <c r="H17" s="37"/>
      <c r="I17" s="42">
        <f>SUM(I5:I16)</f>
        <v>0</v>
      </c>
      <c r="J17" s="42">
        <f>SUM(J6:J16)</f>
        <v>0</v>
      </c>
      <c r="K17" s="39"/>
    </row>
    <row r="18" spans="8:10" ht="12.75">
      <c r="H18" t="s">
        <v>119</v>
      </c>
      <c r="I18" s="16"/>
      <c r="J18" s="16">
        <f>J17-I17</f>
        <v>0</v>
      </c>
    </row>
    <row r="19" spans="2:11" ht="14.25" customHeight="1">
      <c r="B19" s="70" t="s">
        <v>115</v>
      </c>
      <c r="C19" s="70"/>
      <c r="D19" s="70"/>
      <c r="E19" s="70"/>
      <c r="F19" s="70"/>
      <c r="G19" s="70"/>
      <c r="H19" s="70"/>
      <c r="I19" s="70"/>
      <c r="J19" s="70"/>
      <c r="K19" s="70"/>
    </row>
    <row r="20" spans="2:11" ht="14.25" customHeight="1">
      <c r="B20" s="70" t="s">
        <v>116</v>
      </c>
      <c r="C20" s="70"/>
      <c r="D20" s="70"/>
      <c r="E20" s="70"/>
      <c r="F20" s="70"/>
      <c r="G20" s="70"/>
      <c r="H20" s="70"/>
      <c r="I20" s="70"/>
      <c r="J20" s="70"/>
      <c r="K20" s="70"/>
    </row>
    <row r="21" ht="12.75">
      <c r="B21" s="1" t="s">
        <v>18</v>
      </c>
    </row>
    <row r="22" ht="12.75">
      <c r="B22" s="1" t="s">
        <v>19</v>
      </c>
    </row>
    <row r="23" ht="12.75">
      <c r="B23" s="1" t="s">
        <v>20</v>
      </c>
    </row>
  </sheetData>
  <sheetProtection selectLockedCells="1" selectUnlockedCells="1"/>
  <mergeCells count="3">
    <mergeCell ref="A2:K2"/>
    <mergeCell ref="B19:K19"/>
    <mergeCell ref="B20:K20"/>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1:K21"/>
  <sheetViews>
    <sheetView workbookViewId="0" topLeftCell="A10">
      <selection activeCell="F6" sqref="F6:G6"/>
    </sheetView>
  </sheetViews>
  <sheetFormatPr defaultColWidth="9.140625" defaultRowHeight="12.75"/>
  <cols>
    <col min="1" max="1" width="7.7109375" style="1" customWidth="1"/>
    <col min="2" max="2" width="53.57421875" style="1" customWidth="1"/>
    <col min="3" max="3" width="9.28125" style="1" customWidth="1"/>
    <col min="4" max="4" width="4.28125" style="1" customWidth="1"/>
    <col min="5" max="5" width="9.7109375" style="1" customWidth="1"/>
    <col min="6" max="6" width="10.57421875" style="1" customWidth="1"/>
    <col min="7" max="7" width="5.7109375" style="59" customWidth="1"/>
    <col min="8" max="8" width="10.7109375" style="1" customWidth="1"/>
    <col min="9" max="9" width="9.421875" style="1" customWidth="1"/>
    <col min="10" max="10" width="9.8515625" style="1" customWidth="1"/>
    <col min="11" max="11" width="12.7109375" style="1" customWidth="1"/>
    <col min="12" max="16384" width="11.57421875" style="1" customWidth="1"/>
  </cols>
  <sheetData>
    <row r="1" ht="12.75">
      <c r="G1" s="61" t="s">
        <v>109</v>
      </c>
    </row>
    <row r="2" spans="1:11" ht="12.75">
      <c r="A2" s="65" t="s">
        <v>95</v>
      </c>
      <c r="B2" s="65"/>
      <c r="C2" s="65"/>
      <c r="D2" s="65"/>
      <c r="E2" s="65"/>
      <c r="F2" s="65"/>
      <c r="G2" s="65"/>
      <c r="H2" s="65"/>
      <c r="I2" s="65"/>
      <c r="J2" s="65"/>
      <c r="K2" s="65"/>
    </row>
    <row r="4" spans="1:11" ht="25.5">
      <c r="A4" s="2" t="s">
        <v>0</v>
      </c>
      <c r="B4" s="2" t="s">
        <v>1</v>
      </c>
      <c r="C4" s="3" t="s">
        <v>2</v>
      </c>
      <c r="D4" s="2" t="s">
        <v>3</v>
      </c>
      <c r="E4" s="2" t="s">
        <v>4</v>
      </c>
      <c r="F4" s="2" t="s">
        <v>5</v>
      </c>
      <c r="G4" s="58" t="s">
        <v>6</v>
      </c>
      <c r="H4" s="2" t="s">
        <v>7</v>
      </c>
      <c r="I4" s="3" t="s">
        <v>8</v>
      </c>
      <c r="J4" s="3" t="s">
        <v>9</v>
      </c>
      <c r="K4" s="2" t="s">
        <v>10</v>
      </c>
    </row>
    <row r="5" spans="1:11" ht="105" customHeight="1">
      <c r="A5" s="4">
        <v>1</v>
      </c>
      <c r="B5" s="43" t="s">
        <v>69</v>
      </c>
      <c r="C5" s="8"/>
      <c r="D5" s="4"/>
      <c r="E5" s="4"/>
      <c r="F5" s="7"/>
      <c r="G5" s="10"/>
      <c r="H5" s="7"/>
      <c r="I5" s="7"/>
      <c r="J5" s="7"/>
      <c r="K5" s="4"/>
    </row>
    <row r="6" spans="1:11" ht="12.75">
      <c r="A6" s="4"/>
      <c r="B6" s="9" t="s">
        <v>70</v>
      </c>
      <c r="C6" s="9"/>
      <c r="D6" s="4" t="s">
        <v>12</v>
      </c>
      <c r="E6" s="4">
        <v>30</v>
      </c>
      <c r="F6" s="7"/>
      <c r="G6" s="10"/>
      <c r="H6" s="7">
        <f aca="true" t="shared" si="0" ref="H6:H13">F6*G6+F6</f>
        <v>0</v>
      </c>
      <c r="I6" s="7">
        <f aca="true" t="shared" si="1" ref="I6:I13">F6*E6</f>
        <v>0</v>
      </c>
      <c r="J6" s="7">
        <f aca="true" t="shared" si="2" ref="J6:J13">I6*G6+I6</f>
        <v>0</v>
      </c>
      <c r="K6" s="4" t="s">
        <v>13</v>
      </c>
    </row>
    <row r="7" spans="1:11" ht="64.5" customHeight="1">
      <c r="A7" s="4">
        <v>2</v>
      </c>
      <c r="B7" s="9" t="s">
        <v>71</v>
      </c>
      <c r="C7" s="9"/>
      <c r="D7" s="2"/>
      <c r="E7" s="2"/>
      <c r="F7" s="21"/>
      <c r="G7" s="58"/>
      <c r="H7" s="7"/>
      <c r="I7" s="7"/>
      <c r="J7" s="7"/>
      <c r="K7" s="4"/>
    </row>
    <row r="8" spans="1:11" ht="12.75">
      <c r="A8" s="4"/>
      <c r="B8" s="8" t="s">
        <v>27</v>
      </c>
      <c r="C8" s="8"/>
      <c r="D8" s="4" t="s">
        <v>12</v>
      </c>
      <c r="E8" s="4">
        <v>200</v>
      </c>
      <c r="F8" s="7"/>
      <c r="G8" s="10"/>
      <c r="H8" s="7">
        <f t="shared" si="0"/>
        <v>0</v>
      </c>
      <c r="I8" s="7">
        <f t="shared" si="1"/>
        <v>0</v>
      </c>
      <c r="J8" s="7">
        <f t="shared" si="2"/>
        <v>0</v>
      </c>
      <c r="K8" s="4" t="s">
        <v>13</v>
      </c>
    </row>
    <row r="9" spans="1:11" ht="89.25">
      <c r="A9" s="4">
        <v>3</v>
      </c>
      <c r="B9" s="9" t="s">
        <v>72</v>
      </c>
      <c r="C9" s="4"/>
      <c r="D9" s="4"/>
      <c r="E9" s="4"/>
      <c r="F9" s="7"/>
      <c r="G9" s="10"/>
      <c r="H9" s="7"/>
      <c r="I9" s="7"/>
      <c r="J9" s="7"/>
      <c r="K9" s="4"/>
    </row>
    <row r="10" spans="1:11" ht="12.75">
      <c r="A10" s="4"/>
      <c r="B10" s="18" t="s">
        <v>73</v>
      </c>
      <c r="C10" s="4"/>
      <c r="D10" s="4" t="s">
        <v>12</v>
      </c>
      <c r="E10" s="4">
        <v>200</v>
      </c>
      <c r="F10" s="7"/>
      <c r="G10" s="10"/>
      <c r="H10" s="7">
        <f t="shared" si="0"/>
        <v>0</v>
      </c>
      <c r="I10" s="7">
        <f t="shared" si="1"/>
        <v>0</v>
      </c>
      <c r="J10" s="7">
        <f t="shared" si="2"/>
        <v>0</v>
      </c>
      <c r="K10" s="4" t="s">
        <v>13</v>
      </c>
    </row>
    <row r="11" spans="1:11" ht="38.25">
      <c r="A11" s="4">
        <v>4</v>
      </c>
      <c r="B11" s="31" t="s">
        <v>74</v>
      </c>
      <c r="C11" s="4"/>
      <c r="D11" s="4"/>
      <c r="E11" s="4"/>
      <c r="F11" s="7"/>
      <c r="G11" s="10"/>
      <c r="H11" s="7"/>
      <c r="I11" s="7"/>
      <c r="J11" s="7"/>
      <c r="K11" s="4"/>
    </row>
    <row r="12" spans="1:11" ht="14.25" customHeight="1">
      <c r="A12" s="4"/>
      <c r="B12" s="18" t="s">
        <v>75</v>
      </c>
      <c r="C12" s="4"/>
      <c r="D12" s="4" t="s">
        <v>12</v>
      </c>
      <c r="E12" s="4">
        <v>60</v>
      </c>
      <c r="F12" s="7"/>
      <c r="G12" s="10"/>
      <c r="H12" s="7">
        <f t="shared" si="0"/>
        <v>0</v>
      </c>
      <c r="I12" s="7">
        <f t="shared" si="1"/>
        <v>0</v>
      </c>
      <c r="J12" s="7">
        <f t="shared" si="2"/>
        <v>0</v>
      </c>
      <c r="K12" s="4" t="s">
        <v>13</v>
      </c>
    </row>
    <row r="13" spans="1:11" ht="12.75">
      <c r="A13" s="4"/>
      <c r="B13" s="18" t="s">
        <v>76</v>
      </c>
      <c r="C13" s="4"/>
      <c r="D13" s="4" t="s">
        <v>12</v>
      </c>
      <c r="E13" s="4">
        <v>10</v>
      </c>
      <c r="F13" s="7"/>
      <c r="G13" s="10"/>
      <c r="H13" s="7">
        <f t="shared" si="0"/>
        <v>0</v>
      </c>
      <c r="I13" s="7">
        <f t="shared" si="1"/>
        <v>0</v>
      </c>
      <c r="J13" s="7">
        <f t="shared" si="2"/>
        <v>0</v>
      </c>
      <c r="K13" s="4"/>
    </row>
    <row r="14" spans="1:11" ht="12.75">
      <c r="A14" s="4"/>
      <c r="B14" s="4" t="s">
        <v>17</v>
      </c>
      <c r="C14" s="4"/>
      <c r="D14" s="4"/>
      <c r="E14" s="4"/>
      <c r="F14" s="7"/>
      <c r="G14" s="10"/>
      <c r="H14" s="4"/>
      <c r="I14" s="14">
        <f>SUM(I5:I13)</f>
        <v>0</v>
      </c>
      <c r="J14" s="14">
        <f>SUM(J5:J13)</f>
        <v>0</v>
      </c>
      <c r="K14" s="4"/>
    </row>
    <row r="15" spans="8:10" ht="12.75">
      <c r="H15" t="s">
        <v>119</v>
      </c>
      <c r="J15" s="16">
        <f>J14-I14</f>
        <v>0</v>
      </c>
    </row>
    <row r="16" ht="12.75" hidden="1"/>
    <row r="17" ht="12.75" hidden="1"/>
    <row r="19" ht="12.75">
      <c r="B19" s="1" t="s">
        <v>18</v>
      </c>
    </row>
    <row r="20" ht="12.75">
      <c r="B20" s="1" t="s">
        <v>19</v>
      </c>
    </row>
    <row r="21" ht="12.75">
      <c r="B21" s="1" t="s">
        <v>20</v>
      </c>
    </row>
  </sheetData>
  <sheetProtection selectLockedCells="1" selectUnlockedCells="1"/>
  <mergeCells count="1">
    <mergeCell ref="A2:K2"/>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dimension ref="A1:K16"/>
  <sheetViews>
    <sheetView workbookViewId="0" topLeftCell="A1">
      <selection activeCell="F6" sqref="F6:G6"/>
    </sheetView>
  </sheetViews>
  <sheetFormatPr defaultColWidth="9.140625" defaultRowHeight="12.75"/>
  <cols>
    <col min="1" max="1" width="5.7109375" style="1" customWidth="1"/>
    <col min="2" max="2" width="53.28125" style="1" customWidth="1"/>
    <col min="3" max="3" width="9.28125" style="1" customWidth="1"/>
    <col min="4" max="4" width="4.28125" style="1" customWidth="1"/>
    <col min="5" max="5" width="9.7109375" style="1" customWidth="1"/>
    <col min="6" max="6" width="10.57421875" style="1" customWidth="1"/>
    <col min="7" max="7" width="5.7109375" style="1" customWidth="1"/>
    <col min="8" max="8" width="10.7109375" style="1" customWidth="1"/>
    <col min="9" max="9" width="9.421875" style="1" customWidth="1"/>
    <col min="10" max="10" width="9.8515625" style="1" customWidth="1"/>
    <col min="11" max="11" width="13.421875" style="1" customWidth="1"/>
    <col min="12" max="16384" width="11.57421875" style="1" customWidth="1"/>
  </cols>
  <sheetData>
    <row r="1" ht="12.75">
      <c r="H1" t="s">
        <v>110</v>
      </c>
    </row>
    <row r="2" spans="1:11" ht="12.75">
      <c r="A2" s="65" t="s">
        <v>96</v>
      </c>
      <c r="B2" s="65"/>
      <c r="C2" s="65"/>
      <c r="D2" s="65"/>
      <c r="E2" s="65"/>
      <c r="F2" s="65"/>
      <c r="G2" s="65"/>
      <c r="H2" s="65"/>
      <c r="I2" s="65"/>
      <c r="J2" s="65"/>
      <c r="K2" s="65"/>
    </row>
    <row r="4" spans="1:11" ht="25.5">
      <c r="A4" s="2" t="s">
        <v>0</v>
      </c>
      <c r="B4" s="2" t="s">
        <v>1</v>
      </c>
      <c r="C4" s="3" t="s">
        <v>2</v>
      </c>
      <c r="D4" s="2" t="s">
        <v>3</v>
      </c>
      <c r="E4" s="2" t="s">
        <v>4</v>
      </c>
      <c r="F4" s="2" t="s">
        <v>5</v>
      </c>
      <c r="G4" s="2" t="s">
        <v>6</v>
      </c>
      <c r="H4" s="2" t="s">
        <v>7</v>
      </c>
      <c r="I4" s="3" t="s">
        <v>8</v>
      </c>
      <c r="J4" s="3" t="s">
        <v>9</v>
      </c>
      <c r="K4" s="2" t="s">
        <v>10</v>
      </c>
    </row>
    <row r="5" spans="1:11" ht="51.75" customHeight="1">
      <c r="A5" s="4">
        <v>1</v>
      </c>
      <c r="B5" s="9" t="s">
        <v>77</v>
      </c>
      <c r="C5" s="4"/>
      <c r="D5" s="4"/>
      <c r="E5" s="4"/>
      <c r="G5" s="10"/>
      <c r="H5" s="7"/>
      <c r="I5" s="7"/>
      <c r="J5" s="7"/>
      <c r="K5" s="4"/>
    </row>
    <row r="6" spans="1:11" ht="12.75">
      <c r="A6" s="4"/>
      <c r="B6" s="4" t="s">
        <v>78</v>
      </c>
      <c r="C6" s="4"/>
      <c r="D6" s="4" t="s">
        <v>12</v>
      </c>
      <c r="E6" s="4">
        <v>180</v>
      </c>
      <c r="F6" s="7"/>
      <c r="G6" s="10"/>
      <c r="H6" s="7">
        <f>(F6*G6)+F6</f>
        <v>0</v>
      </c>
      <c r="I6" s="7">
        <f>E6*F6</f>
        <v>0</v>
      </c>
      <c r="J6" s="7">
        <f>I6*G6+I6</f>
        <v>0</v>
      </c>
      <c r="K6" s="4" t="s">
        <v>13</v>
      </c>
    </row>
    <row r="7" spans="1:11" s="48" customFormat="1" ht="12.75">
      <c r="A7" s="44"/>
      <c r="B7" s="45" t="s">
        <v>79</v>
      </c>
      <c r="C7" s="44"/>
      <c r="D7" s="44" t="s">
        <v>12</v>
      </c>
      <c r="E7" s="44">
        <v>20</v>
      </c>
      <c r="F7" s="46"/>
      <c r="G7" s="47"/>
      <c r="H7" s="7">
        <f>(F7*G7)+F7</f>
        <v>0</v>
      </c>
      <c r="I7" s="7">
        <f>E7*F7</f>
        <v>0</v>
      </c>
      <c r="J7" s="7">
        <f>I7*G7+I7</f>
        <v>0</v>
      </c>
      <c r="K7" s="44"/>
    </row>
    <row r="8" spans="1:11" ht="12.75">
      <c r="A8" s="4"/>
      <c r="B8" s="4" t="s">
        <v>17</v>
      </c>
      <c r="C8" s="4"/>
      <c r="D8" s="4"/>
      <c r="E8" s="4"/>
      <c r="F8" s="7"/>
      <c r="G8" s="7"/>
      <c r="H8" s="7"/>
      <c r="I8" s="14">
        <f>SUM(I6:I7)</f>
        <v>0</v>
      </c>
      <c r="J8" s="14">
        <f>SUM(J6:J7)</f>
        <v>0</v>
      </c>
      <c r="K8" s="7"/>
    </row>
    <row r="9" spans="8:10" ht="12.75">
      <c r="H9" t="s">
        <v>119</v>
      </c>
      <c r="J9" s="16">
        <f>J8-I8</f>
        <v>0</v>
      </c>
    </row>
    <row r="11" spans="2:11" ht="12.75">
      <c r="B11" s="71" t="s">
        <v>80</v>
      </c>
      <c r="C11" s="71"/>
      <c r="D11" s="71"/>
      <c r="E11" s="71"/>
      <c r="F11" s="71"/>
      <c r="G11" s="71"/>
      <c r="H11" s="71"/>
      <c r="I11" s="71"/>
      <c r="J11" s="71"/>
      <c r="K11" s="71"/>
    </row>
    <row r="14" ht="12.75">
      <c r="B14" s="1" t="s">
        <v>18</v>
      </c>
    </row>
    <row r="15" ht="12.75">
      <c r="B15" s="1" t="s">
        <v>19</v>
      </c>
    </row>
    <row r="16" ht="12.75">
      <c r="B16" s="1" t="s">
        <v>20</v>
      </c>
    </row>
  </sheetData>
  <sheetProtection selectLockedCells="1" selectUnlockedCells="1"/>
  <mergeCells count="2">
    <mergeCell ref="A2:K2"/>
    <mergeCell ref="B11:K11"/>
  </mergeCells>
  <printOptions/>
  <pageMargins left="0.27569444444444446" right="0.27569444444444446" top="0.63125" bottom="0.788888888888889" header="0.39375" footer="0.5513888888888889"/>
  <pageSetup horizontalDpi="300" verticalDpi="300" orientation="landscape" paperSize="9" r:id="rId1"/>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2014-09-17T09:35:11Z</cp:lastPrinted>
  <dcterms:modified xsi:type="dcterms:W3CDTF">2014-09-18T07:15:31Z</dcterms:modified>
  <cp:category/>
  <cp:version/>
  <cp:contentType/>
  <cp:contentStatus/>
</cp:coreProperties>
</file>