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3" activeTab="3"/>
  </bookViews>
  <sheets>
    <sheet name="Pakiet 1" sheetId="1" r:id="rId1"/>
    <sheet name="Pakiet2" sheetId="2" r:id="rId2"/>
    <sheet name="Pakiet3" sheetId="3" r:id="rId3"/>
    <sheet name="Pakiet 4" sheetId="4" r:id="rId4"/>
    <sheet name="Pakiet 5" sheetId="5" r:id="rId5"/>
  </sheets>
  <definedNames/>
  <calcPr fullCalcOnLoad="1"/>
</workbook>
</file>

<file path=xl/sharedStrings.xml><?xml version="1.0" encoding="utf-8"?>
<sst xmlns="http://schemas.openxmlformats.org/spreadsheetml/2006/main" count="196" uniqueCount="95">
  <si>
    <t xml:space="preserve">          PAKIET 2 LEKI 2</t>
  </si>
  <si>
    <t>Lp</t>
  </si>
  <si>
    <t>Nazwa</t>
  </si>
  <si>
    <t>Nazwa handlowa, 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</si>
  <si>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</si>
  <si>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</si>
  <si>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</si>
  <si>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</si>
  <si>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</si>
  <si>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</si>
  <si>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</si>
  <si>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</si>
  <si>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1</t>
  </si>
  <si>
    <t>Posaconazole zaw. doustna 0,04mg/1ml op105ml</t>
  </si>
  <si>
    <t>op</t>
  </si>
  <si>
    <t>33.64.22.00-6</t>
  </si>
  <si>
    <t>Razem</t>
  </si>
  <si>
    <t>PAKIET 1 LEKI 1</t>
  </si>
  <si>
    <t>Nazwa handlowa,producent</t>
  </si>
  <si>
    <t>Argentum sulfathiazolum krem 2% 40g*</t>
  </si>
  <si>
    <t>33.63.14.00-6</t>
  </si>
  <si>
    <t>2</t>
  </si>
  <si>
    <t>Calcitoninum salmonis inj 100j.m./1ml x 5</t>
  </si>
  <si>
    <t>33.69.30.00-4</t>
  </si>
  <si>
    <t>3</t>
  </si>
  <si>
    <t>Hydrocortisonum inj 100mg x 5kpl</t>
  </si>
  <si>
    <t>33.64.22.00-4</t>
  </si>
  <si>
    <t>4</t>
  </si>
  <si>
    <t>Hydrocortisonum inj 25mg x 5kpl</t>
  </si>
  <si>
    <t>5</t>
  </si>
  <si>
    <t>Lidocainum h/chlor żel 2% typ A 30g</t>
  </si>
  <si>
    <t>33.66.11.00-2</t>
  </si>
  <si>
    <t>6</t>
  </si>
  <si>
    <t>Lidocainum h/chlor żel 2% typ U 30g</t>
  </si>
  <si>
    <t>7</t>
  </si>
  <si>
    <t>Suxamethonium chloratum inj 200mg x 10</t>
  </si>
  <si>
    <t>33.63.22.00-1</t>
  </si>
  <si>
    <t>* poz 1 Zamawiający nie dopuszcza się zmiany ilości gramów w opakowaniu</t>
  </si>
  <si>
    <t>PAKIET 3 LEKI 3</t>
  </si>
  <si>
    <t>Nazwa leku</t>
  </si>
  <si>
    <t>33.65.14.00-2</t>
  </si>
  <si>
    <t>33.67.00.00-7</t>
  </si>
  <si>
    <t>33.63.10.00-2</t>
  </si>
  <si>
    <t>Clarithromycinum tabl 250mg x 14</t>
  </si>
  <si>
    <t>33.65.11.00-9</t>
  </si>
  <si>
    <t>8</t>
  </si>
  <si>
    <t>Clarithromycinum tabl 500mg x 14</t>
  </si>
  <si>
    <t>9</t>
  </si>
  <si>
    <t>10</t>
  </si>
  <si>
    <t>11</t>
  </si>
  <si>
    <t>33.63.21.00-0</t>
  </si>
  <si>
    <t>12</t>
  </si>
  <si>
    <t>13</t>
  </si>
  <si>
    <t>Dobutaminum inj 250mg x 1fiol</t>
  </si>
  <si>
    <t>33.62.20.00-6</t>
  </si>
  <si>
    <t>14</t>
  </si>
  <si>
    <t>33.62.13.00-2</t>
  </si>
  <si>
    <t>15</t>
  </si>
  <si>
    <t>16</t>
  </si>
  <si>
    <t>33.65.12.00-1</t>
  </si>
  <si>
    <t>17</t>
  </si>
  <si>
    <t>Piperacillin 4g + Tazobactam 0,5g x 10fiol trwałość roztworu po rozpuszczeniu w temp do 25 stopni 24godz</t>
  </si>
  <si>
    <t>18</t>
  </si>
  <si>
    <t>19</t>
  </si>
  <si>
    <r>
      <t xml:space="preserve">Aciclovirum inj 250mg x </t>
    </r>
    <r>
      <rPr>
        <sz val="12"/>
        <rFont val="Times New Roman"/>
        <family val="1"/>
      </rPr>
      <t>10</t>
    </r>
  </si>
  <si>
    <r>
      <t xml:space="preserve">Ambroxolum h/chlor inj </t>
    </r>
    <r>
      <rPr>
        <sz val="12"/>
        <rFont val="Times New Roman"/>
        <family val="1"/>
      </rPr>
      <t>15mg x 5 roztwór do wstrzyknięć podskórnych, domięśniowych, dożylnych</t>
    </r>
  </si>
  <si>
    <r>
      <t xml:space="preserve">Amoxicillinum </t>
    </r>
    <r>
      <rPr>
        <sz val="12"/>
        <rFont val="Times New Roman"/>
        <family val="1"/>
      </rPr>
      <t>tabl powl 750mg x 16</t>
    </r>
  </si>
  <si>
    <r>
      <t xml:space="preserve">Amoxicillinum </t>
    </r>
    <r>
      <rPr>
        <sz val="12"/>
        <rFont val="Times New Roman"/>
        <family val="1"/>
      </rPr>
      <t>tabl powl 1g x 16</t>
    </r>
  </si>
  <si>
    <r>
      <t xml:space="preserve">Amoxicillinnum </t>
    </r>
    <r>
      <rPr>
        <sz val="12"/>
        <rFont val="Times New Roman"/>
        <family val="1"/>
      </rPr>
      <t>tabl powl 500mg x 16</t>
    </r>
  </si>
  <si>
    <r>
      <t xml:space="preserve">Aluminium </t>
    </r>
    <r>
      <rPr>
        <sz val="12"/>
        <rFont val="Times New Roman"/>
        <family val="1"/>
      </rPr>
      <t>acetate tabl x 6</t>
    </r>
  </si>
  <si>
    <r>
      <t xml:space="preserve">Clindamycin </t>
    </r>
    <r>
      <rPr>
        <sz val="12"/>
        <rFont val="Times New Roman"/>
        <family val="1"/>
      </rPr>
      <t>kaps 300mg x 16</t>
    </r>
  </si>
  <si>
    <r>
      <t xml:space="preserve">Clindamycinum </t>
    </r>
    <r>
      <rPr>
        <sz val="12"/>
        <rFont val="Times New Roman"/>
        <family val="1"/>
      </rPr>
      <t>inj 300mg/2ml x 5</t>
    </r>
  </si>
  <si>
    <r>
      <t xml:space="preserve">Diclofenac </t>
    </r>
    <r>
      <rPr>
        <sz val="12"/>
        <rFont val="Times New Roman"/>
        <family val="1"/>
      </rPr>
      <t>sodium inj 75mg/3ml x 5</t>
    </r>
  </si>
  <si>
    <r>
      <t xml:space="preserve">Diclofenac </t>
    </r>
    <r>
      <rPr>
        <sz val="12"/>
        <rFont val="Times New Roman"/>
        <family val="1"/>
      </rPr>
      <t>sodium tabl ret 75mg x 20</t>
    </r>
  </si>
  <si>
    <r>
      <t xml:space="preserve">Ferrii oxidum et dextranum </t>
    </r>
    <r>
      <rPr>
        <sz val="12"/>
        <rFont val="Times New Roman"/>
        <family val="1"/>
      </rPr>
      <t>complex inj i.m.2ml x 50</t>
    </r>
  </si>
  <si>
    <r>
      <t xml:space="preserve">Ketoprofenum inj i.m i.v.100mg/2ml x </t>
    </r>
    <r>
      <rPr>
        <sz val="12"/>
        <rFont val="Times New Roman"/>
        <family val="1"/>
      </rPr>
      <t>10</t>
    </r>
  </si>
  <si>
    <r>
      <t xml:space="preserve">Ketoprofen um </t>
    </r>
    <r>
      <rPr>
        <sz val="12"/>
        <rFont val="Times New Roman"/>
        <family val="1"/>
      </rPr>
      <t>kaps 50mg x 30</t>
    </r>
  </si>
  <si>
    <r>
      <t xml:space="preserve">Vancomycinum h/chlor 1g x </t>
    </r>
    <r>
      <rPr>
        <sz val="12"/>
        <rFont val="Times New Roman"/>
        <family val="1"/>
      </rPr>
      <t>1. Produkt zarejestrowany do podawania i.v oraz p.o.</t>
    </r>
  </si>
  <si>
    <r>
      <t xml:space="preserve">Vancomycinum </t>
    </r>
    <r>
      <rPr>
        <sz val="12"/>
        <rFont val="Times New Roman"/>
        <family val="1"/>
      </rPr>
      <t>h/chlor 500mg x 1. Produkt zarejestrowany do podawania i.v oraz p.o.</t>
    </r>
  </si>
  <si>
    <t>PAKIET 4 PŁYNY DO TERAPII NERKOZASTĘPCZEJ</t>
  </si>
  <si>
    <t>Opis produktu</t>
  </si>
  <si>
    <t>Płyny substytucyjne o różnej zawartości potasu (0;2 lub4mmol/l) w zależności od potrzeb, worki 51itrowe, w opakowaniu 2 worki.Zamawiający wymaga aby płyn był zarejestrowany jako produkt leczniczy z przeznaczeniem do użycia w zabiegach hemodializy, hemofiltracji oraz hemodiafiltracji. Połączenie zestawu do zabiegów z workiem posiadającym wygodne otwarcie typu „Clampex” (lub równoważny), które nie wymaga przełamania plastikowej zawleczki oraz nakłucia gumowej membrany</t>
  </si>
  <si>
    <t>33.18.15.00-0</t>
  </si>
  <si>
    <t>PAKIET 5 LEKI 4</t>
  </si>
  <si>
    <r>
      <t xml:space="preserve">Vat </t>
    </r>
    <r>
      <rPr>
        <sz val="14"/>
        <rFont val="Times New Roman"/>
        <family val="1"/>
      </rPr>
      <t>%</t>
    </r>
  </si>
  <si>
    <t>Filgrastim inj 30mln.j.m./0,5ml ampsztrz</t>
  </si>
  <si>
    <t>33.65.15.00-3</t>
  </si>
  <si>
    <t>RAZEM</t>
  </si>
  <si>
    <t>zał. 3.1 do siwz</t>
  </si>
  <si>
    <t>zał. 3.2 do siwz</t>
  </si>
  <si>
    <t>zał. 3.3 do siwz</t>
  </si>
  <si>
    <t>zał. 3.4 do siwz</t>
  </si>
  <si>
    <t>zał. 3.5 do siwz</t>
  </si>
  <si>
    <t>w tym vat</t>
  </si>
  <si>
    <t>Dostawa na następny dzień roboczy po złożeniu zamówienia                                                                                                                            Oferowane godziny dostawy:  …………………………………. PODAĆ  JEDNĄ Z OPCJI WYMIENIONYCH W ROZDZ., XV .2 siwz (godziny dostawy podlegają ocenie zgodnie z przyjętym kryterium oceny ofert, określonym w Rozdziale XV SIWZ).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</si>
</sst>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2"/>
    </font>
    <font>
      <b/>
      <sz val="17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.5"/>
      <name val="Times New Roman"/>
      <family val="1"/>
    </font>
    <font>
      <b/>
      <sz val="13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 indent="2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0" fontId="3" fillId="0" borderId="1" xfId="0" applyNumberFormat="1" applyFont="1" applyFill="1" applyBorder="1" applyAlignment="1" applyProtection="1">
      <alignment horizontal="left" vertical="top" indent="1"/>
      <protection/>
    </xf>
    <xf numFmtId="2" fontId="0" fillId="0" borderId="0" xfId="0" applyNumberFormat="1" applyFont="1" applyAlignment="1">
      <alignment vertical="top"/>
    </xf>
    <xf numFmtId="0" fontId="3" fillId="0" borderId="2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left" vertical="top"/>
      <protection/>
    </xf>
    <xf numFmtId="0" fontId="3" fillId="0" borderId="3" xfId="0" applyNumberFormat="1" applyFont="1" applyFill="1" applyBorder="1" applyAlignment="1" applyProtection="1">
      <alignment horizontal="right" vertical="top"/>
      <protection/>
    </xf>
    <xf numFmtId="0" fontId="3" fillId="0" borderId="4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horizontal="left" vertical="top" indent="2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horizontal="left" vertical="top" indent="3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0" fontId="0" fillId="0" borderId="5" xfId="0" applyNumberFormat="1" applyFont="1" applyFill="1" applyBorder="1" applyAlignment="1" applyProtection="1">
      <alignment horizontal="left" vertical="top" indent="2"/>
      <protection/>
    </xf>
    <xf numFmtId="0" fontId="0" fillId="0" borderId="5" xfId="0" applyNumberFormat="1" applyFont="1" applyFill="1" applyBorder="1" applyAlignment="1" applyProtection="1">
      <alignment horizontal="left" vertical="top"/>
      <protection/>
    </xf>
    <xf numFmtId="0" fontId="8" fillId="0" borderId="5" xfId="0" applyNumberFormat="1" applyFont="1" applyFill="1" applyBorder="1" applyAlignment="1" applyProtection="1">
      <alignment horizontal="left" vertical="top" indent="3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justify" vertical="top"/>
      <protection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13" fillId="0" borderId="0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Alignment="1">
      <alignment vertical="top"/>
    </xf>
    <xf numFmtId="9" fontId="3" fillId="0" borderId="1" xfId="0" applyNumberFormat="1" applyFont="1" applyFill="1" applyBorder="1" applyAlignment="1" applyProtection="1">
      <alignment horizontal="right" vertical="top"/>
      <protection/>
    </xf>
    <xf numFmtId="4" fontId="3" fillId="0" borderId="3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4" fontId="3" fillId="0" borderId="1" xfId="0" applyNumberFormat="1" applyFont="1" applyFill="1" applyBorder="1" applyAlignment="1" applyProtection="1">
      <alignment horizontal="left" vertical="top" indent="1"/>
      <protection/>
    </xf>
    <xf numFmtId="4" fontId="3" fillId="0" borderId="1" xfId="0" applyNumberFormat="1" applyFont="1" applyFill="1" applyBorder="1" applyAlignment="1" applyProtection="1">
      <alignment horizontal="right" vertical="top" indent="1"/>
      <protection/>
    </xf>
    <xf numFmtId="2" fontId="0" fillId="0" borderId="0" xfId="0" applyNumberFormat="1" applyAlignment="1">
      <alignment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1" xfId="0" applyNumberFormat="1" applyFont="1" applyFill="1" applyBorder="1" applyAlignment="1" applyProtection="1">
      <alignment horizontal="left" vertical="top" indent="2"/>
      <protection/>
    </xf>
    <xf numFmtId="0" fontId="8" fillId="0" borderId="5" xfId="0" applyNumberFormat="1" applyFont="1" applyFill="1" applyBorder="1" applyAlignment="1" applyProtection="1">
      <alignment horizontal="left" vertical="top"/>
      <protection/>
    </xf>
    <xf numFmtId="4" fontId="3" fillId="0" borderId="3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17" sqref="B17:F17"/>
    </sheetView>
  </sheetViews>
  <sheetFormatPr defaultColWidth="9.140625" defaultRowHeight="12.75"/>
  <cols>
    <col min="1" max="1" width="5.421875" style="0" customWidth="1"/>
    <col min="2" max="2" width="49.00390625" style="0" customWidth="1"/>
    <col min="3" max="3" width="9.7109375" style="0" customWidth="1"/>
    <col min="4" max="4" width="6.28125" style="0" customWidth="1"/>
    <col min="5" max="5" width="9.57421875" style="0" customWidth="1"/>
    <col min="6" max="6" width="11.57421875" style="0" customWidth="1"/>
    <col min="7" max="7" width="5.7109375" style="0" customWidth="1"/>
    <col min="8" max="8" width="8.8515625" style="0" customWidth="1"/>
    <col min="9" max="9" width="11.8515625" style="0" customWidth="1"/>
    <col min="10" max="10" width="11.421875" style="0" customWidth="1"/>
    <col min="11" max="11" width="13.7109375" style="0" customWidth="1"/>
    <col min="12" max="16384" width="11.57421875" style="0" customWidth="1"/>
  </cols>
  <sheetData>
    <row r="1" spans="1:9" ht="21.75">
      <c r="A1" s="2"/>
      <c r="I1" t="s">
        <v>88</v>
      </c>
    </row>
    <row r="2" spans="1:3" ht="21.75">
      <c r="A2" s="2"/>
      <c r="C2" s="2" t="s">
        <v>17</v>
      </c>
    </row>
    <row r="4" spans="1:11" ht="63">
      <c r="A4" s="7" t="s">
        <v>1</v>
      </c>
      <c r="B4" s="8" t="s">
        <v>2</v>
      </c>
      <c r="C4" s="8" t="s">
        <v>18</v>
      </c>
      <c r="D4" s="7" t="s">
        <v>4</v>
      </c>
      <c r="E4" s="7" t="s">
        <v>5</v>
      </c>
      <c r="F4" s="8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7" t="s">
        <v>11</v>
      </c>
    </row>
    <row r="5" spans="1:11" ht="15.75">
      <c r="A5" s="9" t="s">
        <v>12</v>
      </c>
      <c r="B5" s="10" t="s">
        <v>19</v>
      </c>
      <c r="C5" s="10"/>
      <c r="D5" s="10" t="s">
        <v>14</v>
      </c>
      <c r="E5" s="11">
        <v>380</v>
      </c>
      <c r="F5" s="54"/>
      <c r="G5" s="56"/>
      <c r="H5" s="54">
        <f>F5*G5+F5</f>
        <v>0</v>
      </c>
      <c r="I5" s="54">
        <f>E5*F5</f>
        <v>0</v>
      </c>
      <c r="J5" s="54">
        <f>I5*G5+I5</f>
        <v>0</v>
      </c>
      <c r="K5" s="10" t="s">
        <v>20</v>
      </c>
    </row>
    <row r="6" spans="1:11" ht="15.75">
      <c r="A6" s="9" t="s">
        <v>21</v>
      </c>
      <c r="B6" s="10" t="s">
        <v>22</v>
      </c>
      <c r="C6" s="10"/>
      <c r="D6" s="10" t="s">
        <v>14</v>
      </c>
      <c r="E6" s="11">
        <v>1</v>
      </c>
      <c r="F6" s="54"/>
      <c r="G6" s="56"/>
      <c r="H6" s="54">
        <f aca="true" t="shared" si="0" ref="H6:H11">F6*G6+F6</f>
        <v>0</v>
      </c>
      <c r="I6" s="54">
        <f aca="true" t="shared" si="1" ref="I6:I11">E6*F6</f>
        <v>0</v>
      </c>
      <c r="J6" s="54">
        <f aca="true" t="shared" si="2" ref="J6:J11">I6*G6+I6</f>
        <v>0</v>
      </c>
      <c r="K6" s="10" t="s">
        <v>23</v>
      </c>
    </row>
    <row r="7" spans="1:11" ht="15.75">
      <c r="A7" s="9" t="s">
        <v>24</v>
      </c>
      <c r="B7" s="10" t="s">
        <v>25</v>
      </c>
      <c r="C7" s="10"/>
      <c r="D7" s="10" t="s">
        <v>14</v>
      </c>
      <c r="E7" s="11">
        <v>560</v>
      </c>
      <c r="F7" s="54"/>
      <c r="G7" s="56"/>
      <c r="H7" s="54">
        <f t="shared" si="0"/>
        <v>0</v>
      </c>
      <c r="I7" s="54">
        <f t="shared" si="1"/>
        <v>0</v>
      </c>
      <c r="J7" s="54">
        <f t="shared" si="2"/>
        <v>0</v>
      </c>
      <c r="K7" s="10" t="s">
        <v>26</v>
      </c>
    </row>
    <row r="8" spans="1:11" ht="15.75">
      <c r="A8" s="9" t="s">
        <v>27</v>
      </c>
      <c r="B8" s="10" t="s">
        <v>28</v>
      </c>
      <c r="C8" s="10"/>
      <c r="D8" s="10" t="s">
        <v>14</v>
      </c>
      <c r="E8" s="11">
        <v>80</v>
      </c>
      <c r="F8" s="54"/>
      <c r="G8" s="56"/>
      <c r="H8" s="54">
        <f t="shared" si="0"/>
        <v>0</v>
      </c>
      <c r="I8" s="54">
        <f t="shared" si="1"/>
        <v>0</v>
      </c>
      <c r="J8" s="54">
        <f t="shared" si="2"/>
        <v>0</v>
      </c>
      <c r="K8" s="10" t="s">
        <v>26</v>
      </c>
    </row>
    <row r="9" spans="1:11" ht="15.75">
      <c r="A9" s="9" t="s">
        <v>29</v>
      </c>
      <c r="B9" s="10" t="s">
        <v>30</v>
      </c>
      <c r="C9" s="10"/>
      <c r="D9" s="10" t="s">
        <v>14</v>
      </c>
      <c r="E9" s="11">
        <v>165</v>
      </c>
      <c r="F9" s="54"/>
      <c r="G9" s="56"/>
      <c r="H9" s="54">
        <f t="shared" si="0"/>
        <v>0</v>
      </c>
      <c r="I9" s="54">
        <f t="shared" si="1"/>
        <v>0</v>
      </c>
      <c r="J9" s="54">
        <f t="shared" si="2"/>
        <v>0</v>
      </c>
      <c r="K9" s="10" t="s">
        <v>31</v>
      </c>
    </row>
    <row r="10" spans="1:11" ht="15.75">
      <c r="A10" s="9" t="s">
        <v>32</v>
      </c>
      <c r="B10" s="10" t="s">
        <v>33</v>
      </c>
      <c r="C10" s="10"/>
      <c r="D10" s="10" t="s">
        <v>14</v>
      </c>
      <c r="E10" s="11">
        <v>1590</v>
      </c>
      <c r="F10" s="54"/>
      <c r="G10" s="56"/>
      <c r="H10" s="54">
        <f t="shared" si="0"/>
        <v>0</v>
      </c>
      <c r="I10" s="54">
        <f t="shared" si="1"/>
        <v>0</v>
      </c>
      <c r="J10" s="54">
        <f t="shared" si="2"/>
        <v>0</v>
      </c>
      <c r="K10" s="10" t="s">
        <v>31</v>
      </c>
    </row>
    <row r="11" spans="1:11" ht="15.75">
      <c r="A11" s="9" t="s">
        <v>34</v>
      </c>
      <c r="B11" s="10" t="s">
        <v>35</v>
      </c>
      <c r="C11" s="10"/>
      <c r="D11" s="10" t="s">
        <v>14</v>
      </c>
      <c r="E11" s="11">
        <v>40</v>
      </c>
      <c r="F11" s="54"/>
      <c r="G11" s="56"/>
      <c r="H11" s="54">
        <f t="shared" si="0"/>
        <v>0</v>
      </c>
      <c r="I11" s="54">
        <f t="shared" si="1"/>
        <v>0</v>
      </c>
      <c r="J11" s="54">
        <f t="shared" si="2"/>
        <v>0</v>
      </c>
      <c r="K11" s="10" t="s">
        <v>36</v>
      </c>
    </row>
    <row r="12" spans="1:11" ht="15.75">
      <c r="A12" s="10"/>
      <c r="B12" s="14" t="s">
        <v>16</v>
      </c>
      <c r="C12" s="15"/>
      <c r="D12" s="15"/>
      <c r="E12" s="16"/>
      <c r="F12" s="69"/>
      <c r="G12" s="69"/>
      <c r="H12" s="69"/>
      <c r="I12" s="57">
        <f>SUM(I5:I11)</f>
        <v>0</v>
      </c>
      <c r="J12" s="57">
        <f>SUM(J5:J11)</f>
        <v>0</v>
      </c>
      <c r="K12" s="17"/>
    </row>
    <row r="13" spans="6:10" ht="12.75">
      <c r="F13" s="55"/>
      <c r="G13" s="55"/>
      <c r="H13" s="55"/>
      <c r="I13" s="55"/>
      <c r="J13" s="55"/>
    </row>
    <row r="14" spans="1:10" ht="15">
      <c r="A14" s="18" t="s">
        <v>37</v>
      </c>
      <c r="F14" s="55"/>
      <c r="G14" s="55"/>
      <c r="H14" s="55" t="s">
        <v>93</v>
      </c>
      <c r="I14" s="55">
        <f>J12-I12</f>
        <v>0</v>
      </c>
      <c r="J14" s="55"/>
    </row>
    <row r="16" ht="16.5">
      <c r="A16" s="19"/>
    </row>
    <row r="17" spans="2:6" ht="55.5" customHeight="1">
      <c r="B17" s="71" t="s">
        <v>94</v>
      </c>
      <c r="C17" s="71"/>
      <c r="D17" s="71"/>
      <c r="E17" s="71"/>
      <c r="F17" s="71"/>
    </row>
    <row r="18" ht="12.75">
      <c r="A18" s="20"/>
    </row>
    <row r="19" ht="12.75">
      <c r="A19" s="20"/>
    </row>
    <row r="21" ht="12.75">
      <c r="A21" s="20"/>
    </row>
    <row r="23" ht="12.75">
      <c r="A23" s="21"/>
    </row>
    <row r="24" ht="12.75">
      <c r="A24" s="21"/>
    </row>
    <row r="26" spans="1:7" ht="14.25" customHeight="1">
      <c r="A26" s="22"/>
      <c r="B26" s="23"/>
      <c r="C26" s="24"/>
      <c r="D26" s="25"/>
      <c r="E26" s="70"/>
      <c r="F26" s="70"/>
      <c r="G26" s="26"/>
    </row>
    <row r="27" spans="1:7" ht="12.75">
      <c r="A27" s="27"/>
      <c r="B27" s="28"/>
      <c r="C27" s="29"/>
      <c r="D27" s="29"/>
      <c r="E27" s="27"/>
      <c r="F27" s="27"/>
      <c r="G27" s="30"/>
    </row>
    <row r="28" spans="1:7" ht="12.75">
      <c r="A28" s="27"/>
      <c r="B28" s="28"/>
      <c r="C28" s="29"/>
      <c r="D28" s="29"/>
      <c r="E28" s="27"/>
      <c r="F28" s="27"/>
      <c r="G28" s="30"/>
    </row>
    <row r="29" spans="1:7" ht="12.75">
      <c r="A29" s="27"/>
      <c r="B29" s="28"/>
      <c r="C29" s="29"/>
      <c r="D29" s="29"/>
      <c r="E29" s="27"/>
      <c r="F29" s="27"/>
      <c r="G29" s="30"/>
    </row>
    <row r="30" spans="1:7" ht="12.75">
      <c r="A30" s="27"/>
      <c r="B30" s="28"/>
      <c r="C30" s="29"/>
      <c r="D30" s="29"/>
      <c r="E30" s="27"/>
      <c r="F30" s="27"/>
      <c r="G30" s="30"/>
    </row>
    <row r="31" spans="1:7" ht="12.75">
      <c r="A31" s="27"/>
      <c r="B31" s="28"/>
      <c r="C31" s="29"/>
      <c r="D31" s="29"/>
      <c r="E31" s="27"/>
      <c r="F31" s="27"/>
      <c r="G31" s="30"/>
    </row>
    <row r="32" spans="1:7" ht="12.75">
      <c r="A32" s="27"/>
      <c r="B32" s="28"/>
      <c r="C32" s="29"/>
      <c r="D32" s="29"/>
      <c r="E32" s="27"/>
      <c r="F32" s="27"/>
      <c r="G32" s="30"/>
    </row>
    <row r="33" spans="1:7" ht="12.75">
      <c r="A33" s="27"/>
      <c r="B33" s="28"/>
      <c r="C33" s="29"/>
      <c r="D33" s="27"/>
      <c r="E33" s="27"/>
      <c r="F33" s="27"/>
      <c r="G33" s="30"/>
    </row>
    <row r="34" spans="1:7" ht="12.75">
      <c r="A34" s="27"/>
      <c r="B34" s="28"/>
      <c r="C34" s="29"/>
      <c r="D34" s="27"/>
      <c r="E34" s="27"/>
      <c r="F34" s="27"/>
      <c r="G34" s="30"/>
    </row>
    <row r="35" spans="1:7" ht="12.75">
      <c r="A35" s="68"/>
      <c r="B35" s="68"/>
      <c r="C35" s="32"/>
      <c r="D35" s="33"/>
      <c r="E35" s="33"/>
      <c r="F35" s="31"/>
      <c r="G35" s="34"/>
    </row>
  </sheetData>
  <sheetProtection selectLockedCells="1" selectUnlockedCells="1"/>
  <mergeCells count="4">
    <mergeCell ref="A35:B35"/>
    <mergeCell ref="F12:H12"/>
    <mergeCell ref="E26:F26"/>
    <mergeCell ref="B17:F17"/>
  </mergeCells>
  <printOptions/>
  <pageMargins left="0.4076388888888889" right="0.299305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B10" sqref="B10:F10"/>
    </sheetView>
  </sheetViews>
  <sheetFormatPr defaultColWidth="9.140625" defaultRowHeight="12.75"/>
  <cols>
    <col min="1" max="1" width="5.421875" style="1" customWidth="1"/>
    <col min="2" max="2" width="47.57421875" style="1" customWidth="1"/>
    <col min="3" max="3" width="11.00390625" style="1" customWidth="1"/>
    <col min="4" max="4" width="4.8515625" style="1" customWidth="1"/>
    <col min="5" max="5" width="10.00390625" style="1" customWidth="1"/>
    <col min="6" max="6" width="10.421875" style="1" customWidth="1"/>
    <col min="7" max="7" width="5.8515625" style="1" customWidth="1"/>
    <col min="8" max="8" width="10.7109375" style="1" customWidth="1"/>
    <col min="9" max="9" width="11.7109375" style="1" customWidth="1"/>
    <col min="10" max="10" width="10.8515625" style="1" customWidth="1"/>
    <col min="11" max="11" width="13.7109375" style="1" customWidth="1"/>
    <col min="12" max="16384" width="11.57421875" style="0" customWidth="1"/>
  </cols>
  <sheetData>
    <row r="1" spans="1:9" ht="21.75">
      <c r="A1" s="2"/>
      <c r="I1" t="s">
        <v>89</v>
      </c>
    </row>
    <row r="2" spans="1:11" ht="21.75">
      <c r="A2" s="3"/>
      <c r="B2" s="4"/>
      <c r="C2" s="5" t="s">
        <v>0</v>
      </c>
      <c r="D2" s="6"/>
      <c r="E2" s="6"/>
      <c r="F2" s="6"/>
      <c r="G2" s="6"/>
      <c r="H2" s="6"/>
      <c r="I2" s="6"/>
      <c r="J2" s="6"/>
      <c r="K2" s="6"/>
    </row>
    <row r="4" spans="1:11" ht="47.25">
      <c r="A4" s="7" t="s">
        <v>1</v>
      </c>
      <c r="B4" s="7" t="s">
        <v>2</v>
      </c>
      <c r="C4" s="8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8" t="s">
        <v>10</v>
      </c>
      <c r="K4" s="7" t="s">
        <v>11</v>
      </c>
    </row>
    <row r="5" spans="1:11" ht="15.75">
      <c r="A5" s="9" t="s">
        <v>12</v>
      </c>
      <c r="B5" s="10" t="s">
        <v>13</v>
      </c>
      <c r="C5" s="10"/>
      <c r="D5" s="10" t="s">
        <v>14</v>
      </c>
      <c r="E5" s="11">
        <v>4</v>
      </c>
      <c r="F5" s="54"/>
      <c r="G5" s="56"/>
      <c r="H5" s="54">
        <f>F5*G5+F5</f>
        <v>0</v>
      </c>
      <c r="I5" s="54">
        <f>E5*F5</f>
        <v>0</v>
      </c>
      <c r="J5" s="62">
        <f>I5*G5+I5</f>
        <v>0</v>
      </c>
      <c r="K5" s="10" t="s">
        <v>15</v>
      </c>
    </row>
    <row r="6" spans="1:11" ht="15.75">
      <c r="A6" s="10"/>
      <c r="B6" s="10" t="s">
        <v>16</v>
      </c>
      <c r="C6" s="58"/>
      <c r="D6" s="59"/>
      <c r="E6" s="59"/>
      <c r="F6" s="57"/>
      <c r="G6" s="57"/>
      <c r="H6" s="54"/>
      <c r="I6" s="54">
        <f>SUM(I5)</f>
        <v>0</v>
      </c>
      <c r="J6" s="62">
        <f>SUM(J5)</f>
        <v>0</v>
      </c>
      <c r="K6" s="60"/>
    </row>
    <row r="7" spans="6:9" ht="12.75">
      <c r="F7" s="13"/>
      <c r="G7" s="13"/>
      <c r="H7" s="13"/>
      <c r="I7" s="13"/>
    </row>
    <row r="8" spans="6:9" ht="12.75">
      <c r="F8" s="13"/>
      <c r="G8" s="13"/>
      <c r="H8" s="63" t="s">
        <v>93</v>
      </c>
      <c r="I8" s="13">
        <f>J6-I6</f>
        <v>0</v>
      </c>
    </row>
    <row r="9" spans="6:9" ht="12.75">
      <c r="F9" s="13"/>
      <c r="G9" s="13"/>
      <c r="H9" s="13"/>
      <c r="I9" s="13"/>
    </row>
    <row r="10" spans="2:9" ht="59.25" customHeight="1">
      <c r="B10" s="71" t="s">
        <v>94</v>
      </c>
      <c r="C10" s="71"/>
      <c r="D10" s="71"/>
      <c r="E10" s="71"/>
      <c r="F10" s="71"/>
      <c r="G10" s="13"/>
      <c r="H10" s="13"/>
      <c r="I10" s="13"/>
    </row>
    <row r="11" spans="6:9" ht="12.75">
      <c r="F11" s="13"/>
      <c r="G11" s="13"/>
      <c r="H11" s="13"/>
      <c r="I11" s="13"/>
    </row>
  </sheetData>
  <sheetProtection selectLockedCells="1" selectUnlockedCells="1"/>
  <mergeCells count="1">
    <mergeCell ref="B10:F10"/>
  </mergeCells>
  <printOptions/>
  <pageMargins left="0.4076388888888889" right="0.2993055555555555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0">
      <selection activeCell="B28" sqref="B28:F28"/>
    </sheetView>
  </sheetViews>
  <sheetFormatPr defaultColWidth="9.140625" defaultRowHeight="12.75"/>
  <cols>
    <col min="1" max="1" width="5.140625" style="47" customWidth="1"/>
    <col min="2" max="2" width="54.7109375" style="47" customWidth="1"/>
    <col min="3" max="3" width="9.8515625" style="47" customWidth="1"/>
    <col min="4" max="4" width="5.421875" style="47" customWidth="1"/>
    <col min="5" max="5" width="8.57421875" style="47" customWidth="1"/>
    <col min="6" max="6" width="10.140625" style="47" customWidth="1"/>
    <col min="7" max="7" width="5.7109375" style="47" customWidth="1"/>
    <col min="8" max="8" width="10.8515625" style="47" customWidth="1"/>
    <col min="9" max="9" width="9.57421875" style="47" customWidth="1"/>
    <col min="10" max="10" width="9.7109375" style="47" customWidth="1"/>
    <col min="11" max="11" width="13.7109375" style="47" customWidth="1"/>
    <col min="12" max="16384" width="11.57421875" style="48" customWidth="1"/>
  </cols>
  <sheetData>
    <row r="1" ht="15.75">
      <c r="A1" s="46"/>
    </row>
    <row r="2" ht="15">
      <c r="H2" t="s">
        <v>90</v>
      </c>
    </row>
    <row r="3" spans="1:11" s="38" customFormat="1" ht="15.75">
      <c r="A3" s="3"/>
      <c r="B3" s="4"/>
      <c r="C3" s="4"/>
      <c r="D3" s="3" t="s">
        <v>38</v>
      </c>
      <c r="E3" s="4"/>
      <c r="F3" s="4"/>
      <c r="G3" s="4"/>
      <c r="H3" s="4"/>
      <c r="I3" s="4"/>
      <c r="J3" s="4"/>
      <c r="K3" s="4"/>
    </row>
    <row r="5" spans="1:19" ht="47.25">
      <c r="A5" s="7" t="s">
        <v>1</v>
      </c>
      <c r="B5" s="7" t="s">
        <v>39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9</v>
      </c>
      <c r="J5" s="8" t="s">
        <v>10</v>
      </c>
      <c r="K5" s="7" t="s">
        <v>11</v>
      </c>
      <c r="L5" s="38"/>
      <c r="M5" s="38"/>
      <c r="N5" s="38"/>
      <c r="O5" s="38"/>
      <c r="P5" s="38"/>
      <c r="Q5" s="38"/>
      <c r="R5" s="38"/>
      <c r="S5" s="38"/>
    </row>
    <row r="6" spans="1:19" ht="15.75">
      <c r="A6" s="7" t="s">
        <v>12</v>
      </c>
      <c r="B6" s="10" t="s">
        <v>64</v>
      </c>
      <c r="C6" s="10"/>
      <c r="D6" s="11" t="s">
        <v>14</v>
      </c>
      <c r="E6" s="11">
        <v>160</v>
      </c>
      <c r="F6" s="54"/>
      <c r="G6" s="56"/>
      <c r="H6" s="54">
        <f>F6*G6+F6</f>
        <v>0</v>
      </c>
      <c r="I6" s="54">
        <f>E6*F6</f>
        <v>0</v>
      </c>
      <c r="J6" s="61">
        <f>I6*G6+I6</f>
        <v>0</v>
      </c>
      <c r="K6" s="10" t="s">
        <v>40</v>
      </c>
      <c r="L6" s="38"/>
      <c r="M6" s="38"/>
      <c r="N6" s="38"/>
      <c r="O6" s="38"/>
      <c r="P6" s="38"/>
      <c r="Q6" s="38"/>
      <c r="R6" s="38"/>
      <c r="S6" s="38"/>
    </row>
    <row r="7" spans="1:19" ht="54" customHeight="1">
      <c r="A7" s="7" t="s">
        <v>21</v>
      </c>
      <c r="B7" s="39" t="s">
        <v>65</v>
      </c>
      <c r="C7" s="10"/>
      <c r="D7" s="11" t="s">
        <v>14</v>
      </c>
      <c r="E7" s="11">
        <v>1750</v>
      </c>
      <c r="F7" s="54"/>
      <c r="G7" s="56"/>
      <c r="H7" s="54">
        <f aca="true" t="shared" si="0" ref="H7:H24">F7*G7+F7</f>
        <v>0</v>
      </c>
      <c r="I7" s="54">
        <f aca="true" t="shared" si="1" ref="I7:I24">E7*F7</f>
        <v>0</v>
      </c>
      <c r="J7" s="61">
        <f aca="true" t="shared" si="2" ref="J7:J24">I7*G7+I7</f>
        <v>0</v>
      </c>
      <c r="K7" s="10" t="s">
        <v>41</v>
      </c>
      <c r="L7" s="38"/>
      <c r="M7" s="38"/>
      <c r="N7" s="38"/>
      <c r="O7" s="38"/>
      <c r="P7" s="38"/>
      <c r="Q7" s="38"/>
      <c r="R7" s="38"/>
      <c r="S7" s="38"/>
    </row>
    <row r="8" spans="1:19" ht="15.75">
      <c r="A8" s="7" t="s">
        <v>24</v>
      </c>
      <c r="B8" s="10" t="s">
        <v>66</v>
      </c>
      <c r="C8" s="10"/>
      <c r="D8" s="11" t="s">
        <v>14</v>
      </c>
      <c r="E8" s="11">
        <v>10</v>
      </c>
      <c r="F8" s="54"/>
      <c r="G8" s="56"/>
      <c r="H8" s="54">
        <f t="shared" si="0"/>
        <v>0</v>
      </c>
      <c r="I8" s="54">
        <f t="shared" si="1"/>
        <v>0</v>
      </c>
      <c r="J8" s="61">
        <f t="shared" si="2"/>
        <v>0</v>
      </c>
      <c r="K8" s="10" t="s">
        <v>41</v>
      </c>
      <c r="L8" s="38"/>
      <c r="M8" s="38"/>
      <c r="N8" s="38"/>
      <c r="O8" s="38"/>
      <c r="P8" s="38"/>
      <c r="Q8" s="38"/>
      <c r="R8" s="38"/>
      <c r="S8" s="38"/>
    </row>
    <row r="9" spans="1:19" ht="15.75">
      <c r="A9" s="7" t="s">
        <v>27</v>
      </c>
      <c r="B9" s="10" t="s">
        <v>67</v>
      </c>
      <c r="C9" s="10"/>
      <c r="D9" s="11" t="s">
        <v>14</v>
      </c>
      <c r="E9" s="11">
        <v>60</v>
      </c>
      <c r="F9" s="54"/>
      <c r="G9" s="56"/>
      <c r="H9" s="54">
        <f t="shared" si="0"/>
        <v>0</v>
      </c>
      <c r="I9" s="54">
        <f t="shared" si="1"/>
        <v>0</v>
      </c>
      <c r="J9" s="61">
        <f t="shared" si="2"/>
        <v>0</v>
      </c>
      <c r="K9" s="10" t="s">
        <v>41</v>
      </c>
      <c r="L9" s="38"/>
      <c r="M9" s="38"/>
      <c r="N9" s="38"/>
      <c r="O9" s="38"/>
      <c r="P9" s="38"/>
      <c r="Q9" s="38"/>
      <c r="R9" s="38"/>
      <c r="S9" s="38"/>
    </row>
    <row r="10" spans="1:19" ht="15.75">
      <c r="A10" s="7" t="s">
        <v>29</v>
      </c>
      <c r="B10" s="10" t="s">
        <v>68</v>
      </c>
      <c r="C10" s="10"/>
      <c r="D10" s="11" t="s">
        <v>14</v>
      </c>
      <c r="E10" s="11">
        <v>50</v>
      </c>
      <c r="F10" s="54"/>
      <c r="G10" s="56"/>
      <c r="H10" s="54">
        <f t="shared" si="0"/>
        <v>0</v>
      </c>
      <c r="I10" s="54">
        <f t="shared" si="1"/>
        <v>0</v>
      </c>
      <c r="J10" s="61">
        <f t="shared" si="2"/>
        <v>0</v>
      </c>
      <c r="K10" s="10" t="s">
        <v>41</v>
      </c>
      <c r="L10" s="38"/>
      <c r="M10" s="38"/>
      <c r="N10" s="38"/>
      <c r="O10" s="38"/>
      <c r="P10" s="38"/>
      <c r="Q10" s="38"/>
      <c r="R10" s="38"/>
      <c r="S10" s="38"/>
    </row>
    <row r="11" spans="1:19" ht="15.75">
      <c r="A11" s="7" t="s">
        <v>32</v>
      </c>
      <c r="B11" s="10" t="s">
        <v>69</v>
      </c>
      <c r="C11" s="10"/>
      <c r="D11" s="11" t="s">
        <v>14</v>
      </c>
      <c r="E11" s="11">
        <v>445</v>
      </c>
      <c r="F11" s="54"/>
      <c r="G11" s="56"/>
      <c r="H11" s="54">
        <f t="shared" si="0"/>
        <v>0</v>
      </c>
      <c r="I11" s="54">
        <f t="shared" si="1"/>
        <v>0</v>
      </c>
      <c r="J11" s="61">
        <f t="shared" si="2"/>
        <v>0</v>
      </c>
      <c r="K11" s="10" t="s">
        <v>42</v>
      </c>
      <c r="L11" s="38"/>
      <c r="M11" s="38"/>
      <c r="N11" s="38"/>
      <c r="O11" s="38"/>
      <c r="P11" s="38"/>
      <c r="Q11" s="38"/>
      <c r="R11" s="38"/>
      <c r="S11" s="38"/>
    </row>
    <row r="12" spans="1:19" ht="15.75">
      <c r="A12" s="7" t="s">
        <v>34</v>
      </c>
      <c r="B12" s="10" t="s">
        <v>43</v>
      </c>
      <c r="C12" s="10"/>
      <c r="D12" s="11" t="s">
        <v>14</v>
      </c>
      <c r="E12" s="11">
        <v>15</v>
      </c>
      <c r="F12" s="54"/>
      <c r="G12" s="56"/>
      <c r="H12" s="54">
        <f t="shared" si="0"/>
        <v>0</v>
      </c>
      <c r="I12" s="54">
        <f t="shared" si="1"/>
        <v>0</v>
      </c>
      <c r="J12" s="61">
        <f t="shared" si="2"/>
        <v>0</v>
      </c>
      <c r="K12" s="10" t="s">
        <v>44</v>
      </c>
      <c r="L12" s="38"/>
      <c r="M12" s="38"/>
      <c r="N12" s="38"/>
      <c r="O12" s="38"/>
      <c r="P12" s="38"/>
      <c r="Q12" s="38"/>
      <c r="R12" s="38"/>
      <c r="S12" s="38"/>
    </row>
    <row r="13" spans="1:19" ht="15.75">
      <c r="A13" s="7" t="s">
        <v>45</v>
      </c>
      <c r="B13" s="10" t="s">
        <v>46</v>
      </c>
      <c r="C13" s="10"/>
      <c r="D13" s="11" t="s">
        <v>14</v>
      </c>
      <c r="E13" s="11">
        <v>15</v>
      </c>
      <c r="F13" s="54"/>
      <c r="G13" s="56"/>
      <c r="H13" s="54">
        <f t="shared" si="0"/>
        <v>0</v>
      </c>
      <c r="I13" s="54">
        <f t="shared" si="1"/>
        <v>0</v>
      </c>
      <c r="J13" s="61">
        <f t="shared" si="2"/>
        <v>0</v>
      </c>
      <c r="K13" s="10" t="s">
        <v>44</v>
      </c>
      <c r="L13" s="38"/>
      <c r="M13" s="38"/>
      <c r="N13" s="38"/>
      <c r="O13" s="38"/>
      <c r="P13" s="38"/>
      <c r="Q13" s="38"/>
      <c r="R13" s="38"/>
      <c r="S13" s="38"/>
    </row>
    <row r="14" spans="1:19" ht="15.75">
      <c r="A14" s="7" t="s">
        <v>47</v>
      </c>
      <c r="B14" s="10" t="s">
        <v>70</v>
      </c>
      <c r="C14" s="10"/>
      <c r="D14" s="11" t="s">
        <v>14</v>
      </c>
      <c r="E14" s="11">
        <v>45</v>
      </c>
      <c r="F14" s="54"/>
      <c r="G14" s="56"/>
      <c r="H14" s="54">
        <f t="shared" si="0"/>
        <v>0</v>
      </c>
      <c r="I14" s="54">
        <f t="shared" si="1"/>
        <v>0</v>
      </c>
      <c r="J14" s="61">
        <f t="shared" si="2"/>
        <v>0</v>
      </c>
      <c r="K14" s="10" t="s">
        <v>44</v>
      </c>
      <c r="L14" s="38"/>
      <c r="M14" s="38"/>
      <c r="N14" s="38"/>
      <c r="O14" s="38"/>
      <c r="P14" s="38"/>
      <c r="Q14" s="38"/>
      <c r="R14" s="38"/>
      <c r="S14" s="38"/>
    </row>
    <row r="15" spans="1:19" ht="15.75">
      <c r="A15" s="7" t="s">
        <v>48</v>
      </c>
      <c r="B15" s="10" t="s">
        <v>71</v>
      </c>
      <c r="C15" s="10"/>
      <c r="D15" s="11" t="s">
        <v>14</v>
      </c>
      <c r="E15" s="11">
        <v>570</v>
      </c>
      <c r="F15" s="54"/>
      <c r="G15" s="56"/>
      <c r="H15" s="54">
        <f t="shared" si="0"/>
        <v>0</v>
      </c>
      <c r="I15" s="54">
        <f t="shared" si="1"/>
        <v>0</v>
      </c>
      <c r="J15" s="61">
        <f t="shared" si="2"/>
        <v>0</v>
      </c>
      <c r="K15" s="10" t="s">
        <v>44</v>
      </c>
      <c r="L15" s="38"/>
      <c r="M15" s="38"/>
      <c r="N15" s="38"/>
      <c r="O15" s="38"/>
      <c r="P15" s="38"/>
      <c r="Q15" s="38"/>
      <c r="R15" s="38"/>
      <c r="S15" s="38"/>
    </row>
    <row r="16" spans="1:19" ht="15.75">
      <c r="A16" s="7" t="s">
        <v>49</v>
      </c>
      <c r="B16" s="10" t="s">
        <v>72</v>
      </c>
      <c r="C16" s="10"/>
      <c r="D16" s="11" t="s">
        <v>14</v>
      </c>
      <c r="E16" s="11">
        <v>70</v>
      </c>
      <c r="F16" s="54"/>
      <c r="G16" s="56"/>
      <c r="H16" s="54">
        <f t="shared" si="0"/>
        <v>0</v>
      </c>
      <c r="I16" s="54">
        <f t="shared" si="1"/>
        <v>0</v>
      </c>
      <c r="J16" s="61">
        <f t="shared" si="2"/>
        <v>0</v>
      </c>
      <c r="K16" s="10" t="s">
        <v>50</v>
      </c>
      <c r="L16" s="38"/>
      <c r="M16" s="38"/>
      <c r="N16" s="38"/>
      <c r="O16" s="38"/>
      <c r="P16" s="38"/>
      <c r="Q16" s="38"/>
      <c r="R16" s="38"/>
      <c r="S16" s="38"/>
    </row>
    <row r="17" spans="1:19" ht="15.75">
      <c r="A17" s="7" t="s">
        <v>51</v>
      </c>
      <c r="B17" s="10" t="s">
        <v>73</v>
      </c>
      <c r="C17" s="10"/>
      <c r="D17" s="11" t="s">
        <v>14</v>
      </c>
      <c r="E17" s="11">
        <v>30</v>
      </c>
      <c r="F17" s="54"/>
      <c r="G17" s="56"/>
      <c r="H17" s="54">
        <f t="shared" si="0"/>
        <v>0</v>
      </c>
      <c r="I17" s="54">
        <f t="shared" si="1"/>
        <v>0</v>
      </c>
      <c r="J17" s="61">
        <f t="shared" si="2"/>
        <v>0</v>
      </c>
      <c r="K17" s="10" t="s">
        <v>50</v>
      </c>
      <c r="L17" s="38"/>
      <c r="M17" s="38"/>
      <c r="N17" s="38"/>
      <c r="O17" s="38"/>
      <c r="P17" s="38"/>
      <c r="Q17" s="38"/>
      <c r="R17" s="38"/>
      <c r="S17" s="38"/>
    </row>
    <row r="18" spans="1:19" ht="15.75">
      <c r="A18" s="7" t="s">
        <v>52</v>
      </c>
      <c r="B18" s="10" t="s">
        <v>53</v>
      </c>
      <c r="C18" s="10"/>
      <c r="D18" s="11" t="s">
        <v>14</v>
      </c>
      <c r="E18" s="11">
        <v>330</v>
      </c>
      <c r="F18" s="54"/>
      <c r="G18" s="56"/>
      <c r="H18" s="54">
        <f t="shared" si="0"/>
        <v>0</v>
      </c>
      <c r="I18" s="54">
        <f t="shared" si="1"/>
        <v>0</v>
      </c>
      <c r="J18" s="61">
        <f t="shared" si="2"/>
        <v>0</v>
      </c>
      <c r="K18" s="10" t="s">
        <v>54</v>
      </c>
      <c r="L18" s="38"/>
      <c r="M18" s="38"/>
      <c r="N18" s="38"/>
      <c r="O18" s="38"/>
      <c r="P18" s="38"/>
      <c r="Q18" s="38"/>
      <c r="R18" s="38"/>
      <c r="S18" s="38"/>
    </row>
    <row r="19" spans="1:19" ht="15.75">
      <c r="A19" s="7" t="s">
        <v>55</v>
      </c>
      <c r="B19" s="10" t="s">
        <v>74</v>
      </c>
      <c r="C19" s="10"/>
      <c r="D19" s="11" t="s">
        <v>14</v>
      </c>
      <c r="E19" s="11">
        <v>12</v>
      </c>
      <c r="F19" s="54"/>
      <c r="G19" s="56"/>
      <c r="H19" s="54">
        <f t="shared" si="0"/>
        <v>0</v>
      </c>
      <c r="I19" s="54">
        <f t="shared" si="1"/>
        <v>0</v>
      </c>
      <c r="J19" s="61">
        <f t="shared" si="2"/>
        <v>0</v>
      </c>
      <c r="K19" s="10" t="s">
        <v>56</v>
      </c>
      <c r="L19" s="38"/>
      <c r="M19" s="38"/>
      <c r="N19" s="38"/>
      <c r="O19" s="38"/>
      <c r="P19" s="38"/>
      <c r="Q19" s="38"/>
      <c r="R19" s="38"/>
      <c r="S19" s="38"/>
    </row>
    <row r="20" spans="1:19" ht="15.75">
      <c r="A20" s="7" t="s">
        <v>57</v>
      </c>
      <c r="B20" s="10" t="s">
        <v>75</v>
      </c>
      <c r="C20" s="10"/>
      <c r="D20" s="11" t="s">
        <v>14</v>
      </c>
      <c r="E20" s="11">
        <v>2250</v>
      </c>
      <c r="F20" s="54"/>
      <c r="G20" s="56"/>
      <c r="H20" s="54">
        <f t="shared" si="0"/>
        <v>0</v>
      </c>
      <c r="I20" s="54">
        <f t="shared" si="1"/>
        <v>0</v>
      </c>
      <c r="J20" s="61">
        <f t="shared" si="2"/>
        <v>0</v>
      </c>
      <c r="K20" s="10" t="s">
        <v>50</v>
      </c>
      <c r="L20" s="38"/>
      <c r="M20" s="38"/>
      <c r="N20" s="38"/>
      <c r="O20" s="38"/>
      <c r="P20" s="38"/>
      <c r="Q20" s="38"/>
      <c r="R20" s="38"/>
      <c r="S20" s="38"/>
    </row>
    <row r="21" spans="1:19" ht="15.75">
      <c r="A21" s="7" t="s">
        <v>58</v>
      </c>
      <c r="B21" s="10" t="s">
        <v>76</v>
      </c>
      <c r="C21" s="10"/>
      <c r="D21" s="11" t="s">
        <v>14</v>
      </c>
      <c r="E21" s="11">
        <v>570</v>
      </c>
      <c r="F21" s="54"/>
      <c r="G21" s="56"/>
      <c r="H21" s="54">
        <f t="shared" si="0"/>
        <v>0</v>
      </c>
      <c r="I21" s="54">
        <f t="shared" si="1"/>
        <v>0</v>
      </c>
      <c r="J21" s="61">
        <f t="shared" si="2"/>
        <v>0</v>
      </c>
      <c r="K21" s="10" t="s">
        <v>59</v>
      </c>
      <c r="L21" s="38"/>
      <c r="M21" s="38"/>
      <c r="N21" s="38"/>
      <c r="O21" s="38"/>
      <c r="P21" s="38"/>
      <c r="Q21" s="38"/>
      <c r="R21" s="38"/>
      <c r="S21" s="38"/>
    </row>
    <row r="22" spans="1:19" ht="31.5">
      <c r="A22" s="7" t="s">
        <v>60</v>
      </c>
      <c r="B22" s="40" t="s">
        <v>61</v>
      </c>
      <c r="C22" s="10"/>
      <c r="D22" s="12" t="s">
        <v>14</v>
      </c>
      <c r="E22" s="11">
        <v>65</v>
      </c>
      <c r="F22" s="54"/>
      <c r="G22" s="56"/>
      <c r="H22" s="54">
        <f t="shared" si="0"/>
        <v>0</v>
      </c>
      <c r="I22" s="54">
        <f t="shared" si="1"/>
        <v>0</v>
      </c>
      <c r="J22" s="61">
        <f t="shared" si="2"/>
        <v>0</v>
      </c>
      <c r="K22" s="10" t="s">
        <v>44</v>
      </c>
      <c r="L22" s="38"/>
      <c r="M22" s="38"/>
      <c r="N22" s="38"/>
      <c r="O22" s="38"/>
      <c r="P22" s="38"/>
      <c r="Q22" s="38"/>
      <c r="R22" s="38"/>
      <c r="S22" s="38"/>
    </row>
    <row r="23" spans="1:19" ht="31.5">
      <c r="A23" s="7" t="s">
        <v>62</v>
      </c>
      <c r="B23" s="39" t="s">
        <v>77</v>
      </c>
      <c r="C23" s="10"/>
      <c r="D23" s="11" t="s">
        <v>14</v>
      </c>
      <c r="E23" s="11">
        <v>2050</v>
      </c>
      <c r="F23" s="54"/>
      <c r="G23" s="56"/>
      <c r="H23" s="54">
        <f t="shared" si="0"/>
        <v>0</v>
      </c>
      <c r="I23" s="54">
        <f t="shared" si="1"/>
        <v>0</v>
      </c>
      <c r="J23" s="61">
        <f t="shared" si="2"/>
        <v>0</v>
      </c>
      <c r="K23" s="10" t="s">
        <v>44</v>
      </c>
      <c r="L23" s="38"/>
      <c r="M23" s="38"/>
      <c r="N23" s="38"/>
      <c r="O23" s="38"/>
      <c r="P23" s="38"/>
      <c r="Q23" s="38"/>
      <c r="R23" s="38"/>
      <c r="S23" s="38"/>
    </row>
    <row r="24" spans="1:19" ht="31.5">
      <c r="A24" s="7" t="s">
        <v>63</v>
      </c>
      <c r="B24" s="39" t="s">
        <v>78</v>
      </c>
      <c r="C24" s="10"/>
      <c r="D24" s="11" t="s">
        <v>14</v>
      </c>
      <c r="E24" s="11">
        <v>100</v>
      </c>
      <c r="F24" s="54"/>
      <c r="G24" s="56"/>
      <c r="H24" s="54">
        <f t="shared" si="0"/>
        <v>0</v>
      </c>
      <c r="I24" s="54">
        <f t="shared" si="1"/>
        <v>0</v>
      </c>
      <c r="J24" s="61">
        <f t="shared" si="2"/>
        <v>0</v>
      </c>
      <c r="K24" s="10" t="s">
        <v>44</v>
      </c>
      <c r="L24" s="38"/>
      <c r="M24" s="38"/>
      <c r="N24" s="38"/>
      <c r="O24" s="38"/>
      <c r="P24" s="38"/>
      <c r="Q24" s="38"/>
      <c r="R24" s="38"/>
      <c r="S24" s="38"/>
    </row>
    <row r="25" spans="1:19" ht="15.75">
      <c r="A25" s="41"/>
      <c r="B25" s="42" t="s">
        <v>16</v>
      </c>
      <c r="C25" s="42"/>
      <c r="D25" s="42"/>
      <c r="E25" s="43"/>
      <c r="F25" s="64"/>
      <c r="G25" s="64"/>
      <c r="H25" s="64"/>
      <c r="I25" s="64">
        <f>SUM(I6:I24)</f>
        <v>0</v>
      </c>
      <c r="J25" s="65">
        <f>SUM(J6:J24)</f>
        <v>0</v>
      </c>
      <c r="K25" s="44"/>
      <c r="L25" s="38"/>
      <c r="M25" s="38"/>
      <c r="N25" s="38"/>
      <c r="O25" s="38"/>
      <c r="P25" s="38"/>
      <c r="Q25" s="38"/>
      <c r="R25" s="38"/>
      <c r="S25" s="38"/>
    </row>
    <row r="26" spans="1:12" ht="15.75">
      <c r="A26" s="4"/>
      <c r="B26" s="4"/>
      <c r="C26" s="4"/>
      <c r="D26" s="4"/>
      <c r="E26" s="4"/>
      <c r="F26" s="45"/>
      <c r="G26" s="45"/>
      <c r="H26" s="45">
        <f>J25-I25</f>
        <v>0</v>
      </c>
      <c r="I26" s="45"/>
      <c r="J26" s="4"/>
      <c r="K26" s="4"/>
      <c r="L26" s="38"/>
    </row>
    <row r="27" spans="1:12" ht="15.75">
      <c r="A27" s="4"/>
      <c r="B27" s="4"/>
      <c r="C27" s="4"/>
      <c r="D27" s="4"/>
      <c r="E27" s="4"/>
      <c r="F27" s="45"/>
      <c r="G27" s="45"/>
      <c r="H27" s="45"/>
      <c r="I27" s="45"/>
      <c r="J27" s="4"/>
      <c r="K27" s="4"/>
      <c r="L27" s="38"/>
    </row>
    <row r="28" spans="1:12" ht="65.25" customHeight="1">
      <c r="A28" s="4"/>
      <c r="B28" s="71" t="s">
        <v>94</v>
      </c>
      <c r="C28" s="71"/>
      <c r="D28" s="71"/>
      <c r="E28" s="71"/>
      <c r="F28" s="71"/>
      <c r="G28" s="45"/>
      <c r="H28" s="45"/>
      <c r="I28" s="45"/>
      <c r="J28" s="4"/>
      <c r="K28" s="4"/>
      <c r="L28" s="38"/>
    </row>
    <row r="29" spans="1:12" ht="15.75">
      <c r="A29" s="4"/>
      <c r="B29" s="4"/>
      <c r="C29" s="4"/>
      <c r="D29" s="4"/>
      <c r="E29" s="4"/>
      <c r="F29" s="45"/>
      <c r="G29" s="45"/>
      <c r="H29" s="45"/>
      <c r="I29" s="45"/>
      <c r="J29" s="4"/>
      <c r="K29" s="4"/>
      <c r="L29" s="38"/>
    </row>
    <row r="30" spans="1:12" ht="15.75">
      <c r="A30" s="4"/>
      <c r="B30" s="4"/>
      <c r="C30" s="4"/>
      <c r="D30" s="4"/>
      <c r="E30" s="4"/>
      <c r="F30" s="45"/>
      <c r="G30" s="45"/>
      <c r="H30" s="45"/>
      <c r="I30" s="45"/>
      <c r="J30" s="4"/>
      <c r="K30" s="4"/>
      <c r="L30" s="38"/>
    </row>
    <row r="31" spans="1:12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38"/>
    </row>
    <row r="32" spans="1:12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38"/>
    </row>
    <row r="33" spans="1:12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38"/>
    </row>
    <row r="34" spans="1:12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38"/>
    </row>
    <row r="35" spans="1:12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38"/>
    </row>
    <row r="36" spans="1:12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38"/>
    </row>
    <row r="37" spans="1:12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38"/>
    </row>
    <row r="38" spans="1:12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38"/>
    </row>
    <row r="39" spans="1:12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38"/>
    </row>
    <row r="40" spans="1:12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38"/>
    </row>
    <row r="41" spans="1:1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38"/>
    </row>
    <row r="42" spans="1:1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38"/>
    </row>
    <row r="43" spans="1:12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38"/>
    </row>
    <row r="44" spans="1:12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38"/>
    </row>
    <row r="45" spans="1:12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38"/>
    </row>
    <row r="46" spans="1:12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38"/>
    </row>
    <row r="47" spans="1:12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38"/>
    </row>
    <row r="48" spans="1:12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38"/>
    </row>
    <row r="49" spans="1:12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38"/>
    </row>
    <row r="50" spans="1:12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38"/>
    </row>
    <row r="51" spans="1:12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38"/>
    </row>
    <row r="52" spans="1:12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38"/>
    </row>
    <row r="53" spans="1:12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38"/>
    </row>
    <row r="54" spans="1:12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38"/>
    </row>
    <row r="55" spans="1:12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38"/>
    </row>
    <row r="56" spans="1:12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38"/>
    </row>
    <row r="57" spans="1:12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38"/>
    </row>
    <row r="58" spans="1:12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38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38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38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38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38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38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38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38"/>
    </row>
    <row r="66" spans="1:12" ht="15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38"/>
    </row>
    <row r="67" spans="1:12" ht="15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38"/>
    </row>
    <row r="68" spans="1:12" ht="15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38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38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38"/>
    </row>
  </sheetData>
  <sheetProtection selectLockedCells="1" selectUnlockedCells="1"/>
  <mergeCells count="1">
    <mergeCell ref="B28:F28"/>
  </mergeCells>
  <printOptions/>
  <pageMargins left="0.4076388888888889" right="0.2993055555555555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">
      <selection activeCell="H9" sqref="H9"/>
    </sheetView>
  </sheetViews>
  <sheetFormatPr defaultColWidth="9.140625" defaultRowHeight="12.75"/>
  <cols>
    <col min="1" max="1" width="4.57421875" style="1" customWidth="1"/>
    <col min="2" max="2" width="54.421875" style="1" customWidth="1"/>
    <col min="3" max="3" width="9.7109375" style="1" customWidth="1"/>
    <col min="4" max="4" width="5.28125" style="1" customWidth="1"/>
    <col min="5" max="5" width="8.421875" style="1" customWidth="1"/>
    <col min="6" max="6" width="10.00390625" style="1" customWidth="1"/>
    <col min="7" max="7" width="5.8515625" style="1" customWidth="1"/>
    <col min="8" max="8" width="11.00390625" style="1" customWidth="1"/>
    <col min="9" max="9" width="10.7109375" style="1" customWidth="1"/>
    <col min="10" max="10" width="10.00390625" style="1" customWidth="1"/>
    <col min="11" max="11" width="13.421875" style="1" customWidth="1"/>
    <col min="12" max="16384" width="11.57421875" style="0" customWidth="1"/>
  </cols>
  <sheetData>
    <row r="1" spans="1:11" s="37" customFormat="1" ht="23.25">
      <c r="A1" s="49"/>
      <c r="B1" s="49"/>
      <c r="C1" s="49"/>
      <c r="D1" s="50"/>
      <c r="E1" s="50"/>
      <c r="F1" s="50"/>
      <c r="G1" s="50"/>
      <c r="H1" s="50"/>
      <c r="I1" t="s">
        <v>91</v>
      </c>
      <c r="J1" s="50"/>
      <c r="K1" s="50"/>
    </row>
    <row r="2" spans="1:11" s="37" customFormat="1" ht="23.25">
      <c r="A2" s="49"/>
      <c r="B2" s="49"/>
      <c r="C2" s="49" t="s">
        <v>79</v>
      </c>
      <c r="D2" s="50"/>
      <c r="E2" s="50"/>
      <c r="F2" s="50"/>
      <c r="G2" s="50"/>
      <c r="H2" s="50"/>
      <c r="I2" s="50"/>
      <c r="J2" s="50"/>
      <c r="K2" s="50"/>
    </row>
    <row r="4" spans="1:15" ht="63">
      <c r="A4" s="8" t="s">
        <v>1</v>
      </c>
      <c r="B4" s="8" t="s">
        <v>80</v>
      </c>
      <c r="C4" s="8" t="s">
        <v>18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38"/>
      <c r="M4" s="38"/>
      <c r="N4" s="38"/>
      <c r="O4" s="38"/>
    </row>
    <row r="5" spans="1:15" ht="155.25" customHeight="1">
      <c r="A5" s="7" t="s">
        <v>12</v>
      </c>
      <c r="B5" s="39" t="s">
        <v>81</v>
      </c>
      <c r="C5" s="10"/>
      <c r="D5" s="11" t="s">
        <v>14</v>
      </c>
      <c r="E5" s="11">
        <v>1400</v>
      </c>
      <c r="F5" s="54"/>
      <c r="G5" s="56"/>
      <c r="H5" s="54">
        <f>F5*G5+F5</f>
        <v>0</v>
      </c>
      <c r="I5" s="54">
        <f>E5*F5</f>
        <v>0</v>
      </c>
      <c r="J5" s="54">
        <f>I5*G5+I5</f>
        <v>0</v>
      </c>
      <c r="K5" s="10" t="s">
        <v>82</v>
      </c>
      <c r="L5" s="38"/>
      <c r="M5" s="38"/>
      <c r="N5" s="38"/>
      <c r="O5" s="38"/>
    </row>
    <row r="6" spans="1:15" ht="15.75">
      <c r="A6" s="10"/>
      <c r="B6" s="14" t="s">
        <v>16</v>
      </c>
      <c r="C6" s="15"/>
      <c r="D6" s="59"/>
      <c r="E6" s="59"/>
      <c r="F6" s="57"/>
      <c r="G6" s="57"/>
      <c r="H6" s="57"/>
      <c r="I6" s="57">
        <f>SUM(I5)</f>
        <v>0</v>
      </c>
      <c r="J6" s="57">
        <f>SUM(J5)</f>
        <v>0</v>
      </c>
      <c r="K6" s="60"/>
      <c r="L6" s="38"/>
      <c r="M6" s="38"/>
      <c r="N6" s="38"/>
      <c r="O6" s="38"/>
    </row>
    <row r="7" spans="1:11" ht="15.75">
      <c r="A7" s="4"/>
      <c r="B7" s="4"/>
      <c r="C7" s="4"/>
      <c r="D7" s="4"/>
      <c r="E7" s="51"/>
      <c r="F7" s="52"/>
      <c r="G7" s="52"/>
      <c r="H7" s="52"/>
      <c r="I7" s="52"/>
      <c r="J7" s="4"/>
      <c r="K7" s="4"/>
    </row>
    <row r="8" spans="1:11" ht="15.75">
      <c r="A8" s="4"/>
      <c r="B8" s="4"/>
      <c r="C8" s="4"/>
      <c r="D8" s="4"/>
      <c r="E8" s="4"/>
      <c r="F8" s="4"/>
      <c r="G8" s="4"/>
      <c r="H8" s="4" t="s">
        <v>93</v>
      </c>
      <c r="I8" s="66">
        <f>J6-I6</f>
        <v>0</v>
      </c>
      <c r="J8" s="4"/>
      <c r="K8" s="4"/>
    </row>
    <row r="9" spans="1:11" ht="58.5" customHeight="1">
      <c r="A9" s="4"/>
      <c r="B9" s="71" t="s">
        <v>94</v>
      </c>
      <c r="C9" s="71"/>
      <c r="D9" s="71"/>
      <c r="E9" s="71"/>
      <c r="F9" s="71"/>
      <c r="G9" s="4"/>
      <c r="H9" s="4"/>
      <c r="I9" s="4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sheetProtection selectLockedCells="1" selectUnlockedCells="1"/>
  <mergeCells count="1">
    <mergeCell ref="B9:F9"/>
  </mergeCells>
  <printOptions/>
  <pageMargins left="0.4076388888888889" right="0.2993055555555555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B17" sqref="B17"/>
    </sheetView>
  </sheetViews>
  <sheetFormatPr defaultColWidth="9.140625" defaultRowHeight="12.75"/>
  <cols>
    <col min="1" max="1" width="4.8515625" style="1" customWidth="1"/>
    <col min="2" max="2" width="52.28125" style="1" customWidth="1"/>
    <col min="3" max="3" width="9.7109375" style="1" customWidth="1"/>
    <col min="4" max="4" width="5.00390625" style="1" customWidth="1"/>
    <col min="5" max="5" width="9.00390625" style="1" customWidth="1"/>
    <col min="6" max="6" width="10.00390625" style="1" customWidth="1"/>
    <col min="7" max="7" width="6.57421875" style="1" customWidth="1"/>
    <col min="8" max="8" width="10.7109375" style="1" customWidth="1"/>
    <col min="9" max="9" width="11.140625" style="1" customWidth="1"/>
    <col min="10" max="10" width="12.00390625" style="1" customWidth="1"/>
    <col min="11" max="11" width="13.421875" style="1" customWidth="1"/>
    <col min="12" max="16384" width="11.57421875" style="0" customWidth="1"/>
  </cols>
  <sheetData>
    <row r="1" ht="18.75">
      <c r="A1" s="53"/>
    </row>
    <row r="2" ht="12.75">
      <c r="H2" t="s">
        <v>92</v>
      </c>
    </row>
    <row r="3" spans="1:11" s="37" customFormat="1" ht="23.25">
      <c r="A3" s="35"/>
      <c r="B3" s="36"/>
      <c r="C3" s="35" t="s">
        <v>83</v>
      </c>
      <c r="D3" s="36"/>
      <c r="E3" s="36"/>
      <c r="F3" s="36"/>
      <c r="G3" s="36"/>
      <c r="H3" s="36"/>
      <c r="I3" s="36"/>
      <c r="J3" s="36"/>
      <c r="K3" s="36"/>
    </row>
    <row r="4" spans="1:11" s="38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8" customFormat="1" ht="63">
      <c r="A5" s="7" t="s">
        <v>1</v>
      </c>
      <c r="B5" s="7" t="s">
        <v>2</v>
      </c>
      <c r="C5" s="8" t="s">
        <v>3</v>
      </c>
      <c r="D5" s="7" t="s">
        <v>4</v>
      </c>
      <c r="E5" s="7" t="s">
        <v>5</v>
      </c>
      <c r="F5" s="7" t="s">
        <v>6</v>
      </c>
      <c r="G5" s="7" t="s">
        <v>84</v>
      </c>
      <c r="H5" s="7" t="s">
        <v>8</v>
      </c>
      <c r="I5" s="8" t="s">
        <v>9</v>
      </c>
      <c r="J5" s="8" t="s">
        <v>10</v>
      </c>
      <c r="K5" s="7" t="s">
        <v>11</v>
      </c>
    </row>
    <row r="6" spans="1:11" s="38" customFormat="1" ht="24.75" customHeight="1">
      <c r="A6" s="7" t="s">
        <v>12</v>
      </c>
      <c r="B6" s="10" t="s">
        <v>85</v>
      </c>
      <c r="C6" s="12"/>
      <c r="D6" s="12" t="s">
        <v>14</v>
      </c>
      <c r="E6" s="11">
        <v>92</v>
      </c>
      <c r="F6" s="54"/>
      <c r="G6" s="56"/>
      <c r="H6" s="54">
        <f>F6*G6+F6</f>
        <v>0</v>
      </c>
      <c r="I6" s="54">
        <f>E6*F6</f>
        <v>0</v>
      </c>
      <c r="J6" s="67">
        <f>I6*G6+I6</f>
        <v>0</v>
      </c>
      <c r="K6" s="10" t="s">
        <v>86</v>
      </c>
    </row>
    <row r="7" spans="1:11" s="38" customFormat="1" ht="15.75">
      <c r="A7" s="12"/>
      <c r="B7" s="10" t="s">
        <v>87</v>
      </c>
      <c r="C7" s="58"/>
      <c r="D7" s="59"/>
      <c r="E7" s="59"/>
      <c r="F7" s="57"/>
      <c r="G7" s="57"/>
      <c r="H7" s="57"/>
      <c r="I7" s="57">
        <f>SUM(I6)</f>
        <v>0</v>
      </c>
      <c r="J7" s="57">
        <f>SUM(J6)</f>
        <v>0</v>
      </c>
      <c r="K7" s="60"/>
    </row>
    <row r="8" spans="1:11" ht="15.75">
      <c r="A8" s="4"/>
      <c r="B8" s="4"/>
      <c r="C8" s="4"/>
      <c r="D8" s="4"/>
      <c r="E8" s="4"/>
      <c r="F8" s="45"/>
      <c r="G8" s="45"/>
      <c r="H8" s="45"/>
      <c r="I8" s="45"/>
      <c r="J8" s="4"/>
      <c r="K8" s="4"/>
    </row>
    <row r="9" spans="1:11" ht="15.75">
      <c r="A9" s="4"/>
      <c r="B9" s="4"/>
      <c r="C9" s="4"/>
      <c r="D9" s="4"/>
      <c r="E9" s="4"/>
      <c r="F9" s="4"/>
      <c r="G9" s="4"/>
      <c r="H9" s="4" t="s">
        <v>93</v>
      </c>
      <c r="I9" s="66">
        <f>J7-I7</f>
        <v>0</v>
      </c>
      <c r="J9" s="4"/>
      <c r="K9" s="4"/>
    </row>
    <row r="10" spans="1:11" ht="58.5" customHeight="1">
      <c r="A10" s="4"/>
      <c r="B10" s="71" t="s">
        <v>94</v>
      </c>
      <c r="C10" s="71"/>
      <c r="D10" s="71"/>
      <c r="E10" s="71"/>
      <c r="F10" s="71"/>
      <c r="G10" s="4"/>
      <c r="H10" s="4"/>
      <c r="I10" s="4"/>
      <c r="J10" s="4"/>
      <c r="K10" s="4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5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5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</sheetData>
  <sheetProtection selectLockedCells="1" selectUnlockedCells="1"/>
  <mergeCells count="1">
    <mergeCell ref="B10:F10"/>
  </mergeCells>
  <printOptions/>
  <pageMargins left="0.4076388888888889" right="0.2993055555555555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dcterms:modified xsi:type="dcterms:W3CDTF">2016-01-05T12:19:29Z</dcterms:modified>
  <cp:category/>
  <cp:version/>
  <cp:contentType/>
  <cp:contentStatus/>
</cp:coreProperties>
</file>