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7" activeTab="10"/>
  </bookViews>
  <sheets>
    <sheet name="P.1 " sheetId="1" r:id="rId1"/>
    <sheet name="P.2 " sheetId="2" r:id="rId2"/>
    <sheet name="P.3" sheetId="3" r:id="rId3"/>
    <sheet name="P.4" sheetId="4" r:id="rId4"/>
    <sheet name="P.5" sheetId="5" r:id="rId5"/>
    <sheet name="P.6" sheetId="6" r:id="rId6"/>
    <sheet name="P.7" sheetId="7" r:id="rId7"/>
    <sheet name="P.8" sheetId="8" r:id="rId8"/>
    <sheet name="P.9" sheetId="9" r:id="rId9"/>
    <sheet name="P.10" sheetId="10" r:id="rId10"/>
    <sheet name="P.11" sheetId="11" r:id="rId11"/>
    <sheet name="P.12" sheetId="12" r:id="rId12"/>
    <sheet name="P.13" sheetId="13" r:id="rId13"/>
    <sheet name="P.14" sheetId="14" r:id="rId14"/>
    <sheet name="P.15" sheetId="15" r:id="rId15"/>
    <sheet name="P.16" sheetId="16" r:id="rId16"/>
    <sheet name="P.17" sheetId="17" r:id="rId17"/>
    <sheet name="P.18" sheetId="18" r:id="rId18"/>
  </sheets>
  <definedNames>
    <definedName name="_xlnm.Print_Area" localSheetId="15">'P.16'!$1:$18</definedName>
  </definedNames>
  <calcPr fullCalcOnLoad="1"/>
</workbook>
</file>

<file path=xl/sharedStrings.xml><?xml version="1.0" encoding="utf-8"?>
<sst xmlns="http://schemas.openxmlformats.org/spreadsheetml/2006/main" count="517" uniqueCount="200">
  <si>
    <t>CPV 33.14.11.21-4</t>
  </si>
  <si>
    <t>NICI WCHŁANIALNE 1</t>
  </si>
  <si>
    <t>Nić wchłanialna z wtopioną igłą-nić zbudowana z syntetycznego plecionego polimeru kwasu glikolowego- zawartość kwasu glikolowego w polimerze min.</t>
  </si>
  <si>
    <t xml:space="preserve">90%, okres podtrzymywania tkanek 30-35 dni, okres całkowitego wchłonięcia masy szwu 50-75 dni po zaimplantowaniu lub szew syntetyczny, </t>
  </si>
  <si>
    <t xml:space="preserve">pleciony, wykonany z glikolidu i laktydu,powlekane mieszanką kopolimeru kaprolaktono-glikolidu i laktydu stearylowo-wapniowego o podtrzymywaniu tkankowym </t>
  </si>
  <si>
    <t>80% po 14 dniach i 30% po 21 dniach o okresie wchłoniecia masy szwu 56-70 dni</t>
  </si>
  <si>
    <t>Lp</t>
  </si>
  <si>
    <t xml:space="preserve"> </t>
  </si>
  <si>
    <t>Nazwa materiału</t>
  </si>
  <si>
    <t>Rozmiar USP</t>
  </si>
  <si>
    <t>Opis parametrów igły</t>
  </si>
  <si>
    <t>Dł nitki</t>
  </si>
  <si>
    <t>Ilość sasz.</t>
  </si>
  <si>
    <t>Ilość w op. sasz.</t>
  </si>
  <si>
    <t>Cena za sasz. netto</t>
  </si>
  <si>
    <t>Vat%</t>
  </si>
  <si>
    <t>Cena za sasz.brutto</t>
  </si>
  <si>
    <t>Wartość netto</t>
  </si>
  <si>
    <t>Wartość brutto</t>
  </si>
  <si>
    <t>48mm 1/2 koła okrągła okrągła wzmocniona</t>
  </si>
  <si>
    <t>90cm</t>
  </si>
  <si>
    <t>48mm 1/2 koła okrągła odwrotnie tnąca</t>
  </si>
  <si>
    <t>65mm 3/8 koła lub ½ koła okrągła tępa</t>
  </si>
  <si>
    <t>100cm</t>
  </si>
  <si>
    <t>31mm 1/2 koła okrągła tnąca tapercut</t>
  </si>
  <si>
    <t>75cm</t>
  </si>
  <si>
    <t>2/0</t>
  </si>
  <si>
    <t>31mm 1/2 koła okrągła rozwarstwiająca</t>
  </si>
  <si>
    <t>3/0</t>
  </si>
  <si>
    <t>26mm 1/2 koła okrągła rozwarstwiająca</t>
  </si>
  <si>
    <t>Razem</t>
  </si>
  <si>
    <t>NICI WCHŁANIALNE 2</t>
  </si>
  <si>
    <t xml:space="preserve">Szew wchłanialny z wtopioną igłą- nić zbudowana z syntetycznego plecionego polimeru kwasu glikolowego- zawartość kwasu glikolowego w polimerze </t>
  </si>
  <si>
    <t>min. 90%, okres podtrzymywania tkanek 10-14 dni, okres całkowitego wchłonięcia masy szwu 35-45 dni po zaimplantowaniu</t>
  </si>
  <si>
    <t>Kod</t>
  </si>
  <si>
    <t>Ilość w op. saszetek</t>
  </si>
  <si>
    <t>cena za sasz. brutto</t>
  </si>
  <si>
    <t>36mm 1/2 koła okrągła tnąca tapercut</t>
  </si>
  <si>
    <t>22mm 1/2 koła okrągła</t>
  </si>
  <si>
    <t>75 cm</t>
  </si>
  <si>
    <t xml:space="preserve">NICI WCHŁANIALNE 3 </t>
  </si>
  <si>
    <t>Nić wchłanialna z wtopioną igłą- nić zbudowana z syntetycznego monofilamentowego poliglekapronu, okres podtrzymywania tkanek min..21 dni,</t>
  </si>
  <si>
    <t xml:space="preserve">okres całkowitego wchłonięcia masy szwu 90-120 dni po zaimplantowaniu lub szew monofilamentowy, syntetyczny wchłanialny, </t>
  </si>
  <si>
    <t>wykonany z mieszanki glikolidu, dioksanonu oraz węglanu trimetylenu o podtrzymywaniu tkankowym 75% po 2 tygodniach o okresie  wchłonięcia</t>
  </si>
  <si>
    <t>masy szwu 90-110 dni</t>
  </si>
  <si>
    <t>Cena za sasz. brutto</t>
  </si>
  <si>
    <t>22mm 1/2 koła okrągła rozwarstwiająca</t>
  </si>
  <si>
    <t>70cm-75cm</t>
  </si>
  <si>
    <t>26mm 3/8 koła odwrotnie tnąca</t>
  </si>
  <si>
    <t>4/0</t>
  </si>
  <si>
    <t>26mm3/8 koła odwrotnie tnąca</t>
  </si>
  <si>
    <t>NICI WCHŁANIALNE 4</t>
  </si>
  <si>
    <t>Nić wchłanialna z wtopioną igłą- nić zbudowana z syntetycznego monofilamentowego polidwuoksanonu, okres podtrzymywania</t>
  </si>
  <si>
    <t>tkanek min. 40 dni, okres całkowitego wchłonięcia masy szwu 180-220 dni po zaimplantowaniu</t>
  </si>
  <si>
    <t>40mm 1/2 koła okrągła wzmocniona</t>
  </si>
  <si>
    <t>40mm 1/2 koła okrągła wzmocniona typu MAYO</t>
  </si>
  <si>
    <t>150cm-pętlowa</t>
  </si>
  <si>
    <t>70cm</t>
  </si>
  <si>
    <t>26mm 1/2 koła okrągła</t>
  </si>
  <si>
    <t xml:space="preserve"> okrągła rozwarstwiająca Taper Point Plus 26mm 1/2 koła</t>
  </si>
  <si>
    <t>20mm 1/2 koła okrągła wzmocniona</t>
  </si>
  <si>
    <t>70 cm</t>
  </si>
  <si>
    <t>17mm 1/2 koła okrągla podwójna</t>
  </si>
  <si>
    <t>13mm 1/2 koła okrągła</t>
  </si>
  <si>
    <t>45cm</t>
  </si>
  <si>
    <t>5/0</t>
  </si>
  <si>
    <t>½ koła 13mm, igła okrągła</t>
  </si>
  <si>
    <t>NICI WCHŁANIALNE 5</t>
  </si>
  <si>
    <t>Nić wchłanialna bez igły - nić zbudowana z syntetycznego plecionego polimeru zbudowanego z kwasu glikolowego i mlekowego</t>
  </si>
  <si>
    <t>nić powleczona mieszanką kopolimeru zbudowanego z kaprolaktonu i laktydu, okres podtrzymywania tkanek 30-35 dni,</t>
  </si>
  <si>
    <t>okres całkowitego wchłonięcia masy szwu 50-75 dni po zaimplantowaniu lub szew syntetyczny pleciony wykonany z glikolidu i laktydu,</t>
  </si>
  <si>
    <t xml:space="preserve">powlekany mieszanką kopolimeru kaprolaktonu-glikolidu i laktydu stearylowo-wapniowego o podtrzymywaniu tkankowym 80% po 14 dniach, </t>
  </si>
  <si>
    <t>30% po 21 dniach okres wchłonięcia masy szwu 56-70dni</t>
  </si>
  <si>
    <t>Dł. nitki</t>
  </si>
  <si>
    <t>Ilość w op sasz.</t>
  </si>
  <si>
    <t>bez igły</t>
  </si>
  <si>
    <t>150cm</t>
  </si>
  <si>
    <t>NICI WCHŁANIALNE 6</t>
  </si>
  <si>
    <t>Nić wchłanialna z wtopioną igłą-nić zbudowana z syntetycznego plecionego polimeru kwasu glikolowego - zawartość kwasu glikolowego w polimerze min.</t>
  </si>
  <si>
    <t>90% okres podtrzymywania tkanek 30-35 dni, okres całkowitego wchłonięcia masy szwu 50-75 dni po zaimplantowaniu lub szew syntetyczny, pleciony</t>
  </si>
  <si>
    <t>wykonany z glikolidu i laktydu, powlekany mieszanką kopolimeru kaprolaktonu-glikolidu i laktydu stearylowo-wapniowego o podtrzymaniu tkankowym</t>
  </si>
  <si>
    <t>80% po 14 dniach i 30% po 21 dniach ookresie wchłonięcia masy szwu 56-70 dni</t>
  </si>
  <si>
    <t>Długość nitki</t>
  </si>
  <si>
    <t>Ilość sasz.w op</t>
  </si>
  <si>
    <t>Vat %</t>
  </si>
  <si>
    <t>Nici wchłanialne 7</t>
  </si>
  <si>
    <t>Nić wchłanialna z wtopioną igłą - nić monofilamentowa wykonana z poliglikonatu</t>
  </si>
  <si>
    <t>minimalny okres podtrzymywania tkanek 42 dni, okres całkowitego wchłonięcia masy szwu 180-210 dni po zaimplantowaniu</t>
  </si>
  <si>
    <t>cena za sasz.brutto</t>
  </si>
  <si>
    <t>NICI NIEWCHŁANIALNE 1</t>
  </si>
  <si>
    <t xml:space="preserve">Nić niewchłanialna z wtopioną igłą - nić zbudowana z  monofilamentowego syntetycznego poliamidu lub nić zbudowana </t>
  </si>
  <si>
    <t>z długołańcuchowych polimerów alifatycznych</t>
  </si>
  <si>
    <t>Ilość w op. Sasz.</t>
  </si>
  <si>
    <t>Wartość  netto</t>
  </si>
  <si>
    <t xml:space="preserve">30mm 3/8 koła odwrotnie tnąca </t>
  </si>
  <si>
    <t xml:space="preserve">26mm 3/8 koła odwrotnie tnąca </t>
  </si>
  <si>
    <t xml:space="preserve">19mm 3/8 koła odwrotnie tnąca </t>
  </si>
  <si>
    <t>60mm okrągła prosta podwójna</t>
  </si>
  <si>
    <t>NICI NIEWCHŁANIALNE 2</t>
  </si>
  <si>
    <t>Nić niewchłanialna z wtopioną igłą - nić zbudowana z monofilamentowego syntetycznego polipropylenu</t>
  </si>
  <si>
    <t xml:space="preserve">                                       </t>
  </si>
  <si>
    <t>30-31mm 1/2 koła okrągła wzmocniona</t>
  </si>
  <si>
    <t>30-31mm 1/2 koła okrągła</t>
  </si>
  <si>
    <t>16-17mm 1/2 koła okrągła z podwójnymi igłami</t>
  </si>
  <si>
    <t>17mm 1/2koła okrągła z podwójnymi igłami</t>
  </si>
  <si>
    <t>NICI NIEWCHŁANIALNE 3</t>
  </si>
  <si>
    <t>Nić niewchłanialna z wtopioną igłą - nić zbudowana z powlekanego plecionego włókna poliamidowego lub poliestrowego</t>
  </si>
  <si>
    <t>40mm 1/2 koła okrągła tnąca tapercut wzmocniona</t>
  </si>
  <si>
    <t>40mm 1/2 koła okrągła tnąca tapercut, wzmocniona</t>
  </si>
  <si>
    <t xml:space="preserve">NICI NIEWCHŁANIALNE PLECIONE </t>
  </si>
  <si>
    <t>Nić pleciona niewchłanialna poliestrowa, wykonana z politereftalu, lub poliester powlekany polibutylanem</t>
  </si>
  <si>
    <t>Ilość w op. sasz</t>
  </si>
  <si>
    <t>60mm 1/2 koła tnąca</t>
  </si>
  <si>
    <t>25mm 1/2 koła okrągła</t>
  </si>
  <si>
    <t>Plastry skórne</t>
  </si>
  <si>
    <t>CPV 33.14.11.11-1</t>
  </si>
  <si>
    <t>Sterylne plastry do zamykania skórnych ran pooperacyjnych z porowatą, przepuszczającą powietrze, przylegającą powierzchnią</t>
  </si>
  <si>
    <t xml:space="preserve">           </t>
  </si>
  <si>
    <t>Opis produktu</t>
  </si>
  <si>
    <t>(6,0mmx75mm) x 3 plastry pakowane w pojedynczej saszetce</t>
  </si>
  <si>
    <t>(6,0mmx100mm) x 10 plastrów pakowane w pojedynczej saszetce</t>
  </si>
  <si>
    <t>Taśma do szycia narządów miąższowych</t>
  </si>
  <si>
    <t>wchłanialna taśma do szycia narządów miąższowych zakończona obustronnie tępymi igłami dł. nitki 60cm</t>
  </si>
  <si>
    <t>Szew  ewenteracyjny</t>
  </si>
  <si>
    <t>szew typu Ventrofil saszetki z 2 plastikowymi podkładkami</t>
  </si>
  <si>
    <t>Razen</t>
  </si>
  <si>
    <t>CPV 33.14.11.27-6</t>
  </si>
  <si>
    <t>Materiały hemostatyczne 1</t>
  </si>
  <si>
    <t>wymiary</t>
  </si>
  <si>
    <t>Opis materiału</t>
  </si>
  <si>
    <t>80x50x10mm</t>
  </si>
  <si>
    <t>Płaska wchłanialna gąbka żelatynowa ułatwiająca hemostazę</t>
  </si>
  <si>
    <t>80x50x1mm</t>
  </si>
  <si>
    <t>80x30mm średnicy</t>
  </si>
  <si>
    <t>Wchłanialna gąbka żelatynowa ułatwiająca hemostazę w formie walca</t>
  </si>
  <si>
    <t>Wosk kostny</t>
  </si>
  <si>
    <t>CPV 09.22.13.00-7</t>
  </si>
  <si>
    <t>2,5g</t>
  </si>
  <si>
    <t>wosk kostny</t>
  </si>
  <si>
    <t>Nazwa nr katalogowy,producent</t>
  </si>
  <si>
    <t>jm</t>
  </si>
  <si>
    <t>Ilość</t>
  </si>
  <si>
    <t>Cena netto</t>
  </si>
  <si>
    <t>Cena brutto</t>
  </si>
  <si>
    <t>CPV</t>
  </si>
  <si>
    <t xml:space="preserve">Sterylny wchłanialny proszek hemostatyczny do tamowania krwawień włośniczkowych z uszkodzonych narządów miąższowych i tkanek o działaniu natychmiastowym, a pełna hemostaza jest osiągana po ok.. 2 min.  u dzieci. Opakowanie 2g </t>
  </si>
  <si>
    <t>szt</t>
  </si>
  <si>
    <t>33.14.11.27-6</t>
  </si>
  <si>
    <t>Miejscowo wchłanialny, sterylny, płaski opatrunek hemostatyczny o działaniu natychmiastowym, całkowite zatamowanie krwawienia osiągane jest po kilku minutach. Opatrunek przeznaczony do hamowania krwawienia włośniczkowego jak i hamowania krwawień z wąskich naczyń krwionośnych w przypadku gdy inne metody hemostazy nie są skuteczne.</t>
  </si>
  <si>
    <t>rozm. 125mm x 50mm</t>
  </si>
  <si>
    <t>rozm. 75mm x 50mm</t>
  </si>
  <si>
    <t>Podwiązka do zabiegów laparoskopowych</t>
  </si>
  <si>
    <t>Jednorazowa podwiązka pętlowa z systemem wprowadzającym do zabiegów laparoskopwych wchłanialna typu Polysorb (lub równoważna), rozmiar 0, śr. 5mm, dł. 15-16cm. Opakowanie x 6szt</t>
  </si>
  <si>
    <t>op</t>
  </si>
  <si>
    <t>33.14.11.21-4</t>
  </si>
  <si>
    <t>Retraktor atraumatyczny trójpalczasty jednorazowego użytku dł. 85mm i 80mm, średnica trzonu 10mm, dł. trzonu 31cm. Opakowanie x 6szt</t>
  </si>
  <si>
    <t>33.16.90.00-2</t>
  </si>
  <si>
    <t>P.15</t>
  </si>
  <si>
    <t>PAKIET 1</t>
  </si>
  <si>
    <t>PAKIET 3</t>
  </si>
  <si>
    <t>PAKIET 2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</si>
  <si>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</si>
  <si>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</si>
  <si>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</si>
  <si>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</si>
  <si>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</si>
  <si>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</si>
  <si>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</si>
  <si>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</si>
  <si>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</si>
  <si>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 xml:space="preserve">    PAKIET 13</t>
  </si>
  <si>
    <t xml:space="preserve">  PAKIET 14</t>
  </si>
  <si>
    <t>PAKIET 15</t>
  </si>
  <si>
    <t>PAKIET 16</t>
  </si>
  <si>
    <t>PAKIET 17</t>
  </si>
  <si>
    <t>PAKIET 18</t>
  </si>
  <si>
    <t>zał.3.18 do siwz</t>
  </si>
  <si>
    <t>zał.3.17 do siwz</t>
  </si>
  <si>
    <t>zał.3.16 do siwz</t>
  </si>
  <si>
    <t>zał.3.15 do siwz</t>
  </si>
  <si>
    <t>zał.3.14 do siwz</t>
  </si>
  <si>
    <t>zał.3.13 do siwz</t>
  </si>
  <si>
    <t>zał.3.12 do siwz</t>
  </si>
  <si>
    <t>zał.3.11 do siwz</t>
  </si>
  <si>
    <t>zał.3.10 do siwz</t>
  </si>
  <si>
    <t>zał.3.9 do siwz</t>
  </si>
  <si>
    <t>zał.3.8 do siwz</t>
  </si>
  <si>
    <t>zał.3.7 do siwz</t>
  </si>
  <si>
    <t>zał.3.6 do siwz</t>
  </si>
  <si>
    <t>zał.3.5 do siwz</t>
  </si>
  <si>
    <t>zał.3.4 do siwz</t>
  </si>
  <si>
    <t>zał.3.3 do siwz</t>
  </si>
  <si>
    <t>zał.3.2 do siwz</t>
  </si>
  <si>
    <t>zał.3.1 do siwz</t>
  </si>
  <si>
    <t xml:space="preserve">Termin dostawy (PODAĆ) ……………...………..po złożeniu zamówienia telefonicznego lub fax-em </t>
  </si>
  <si>
    <t xml:space="preserve">(termin dostawy podlega ocenie zgodnie z rozdz.XV  ust.2 cz.B SIWZ ; należy podać jedną z trzech opcji wymienionych  w w/w zapisie SIWZ) </t>
  </si>
  <si>
    <t>w tym vat</t>
  </si>
  <si>
    <t>lub szew monofilamentowy syntetyczny zbudowany z polipropylenu z dodatkiem glikolu polietylenowego</t>
  </si>
  <si>
    <t>(Podać oferowany skład i parametry)</t>
  </si>
  <si>
    <t>(Podać oferowany skład)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</si>
</sst>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&quot; zł&quot;_-;\-* #,##0.00&quot; zł&quot;_-;_-* \-??&quot; zł&quot;_-;_-@_-"/>
    <numFmt numFmtId="166" formatCode="#\ ?/?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3">
    <font>
      <sz val="10"/>
      <name val="Arial"/>
      <family val="2"/>
    </font>
    <font>
      <sz val="10"/>
      <name val="Arial P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" fontId="5" fillId="0" borderId="0" xfId="18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4" fontId="6" fillId="0" borderId="0" xfId="18" applyNumberFormat="1" applyFont="1" applyBorder="1" applyAlignment="1">
      <alignment horizontal="right"/>
      <protection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1" fontId="4" fillId="0" borderId="0" xfId="21" applyNumberFormat="1" applyFont="1" applyFill="1" applyBorder="1" applyAlignment="1" applyProtection="1">
      <alignment horizontal="center" wrapText="1"/>
      <protection/>
    </xf>
    <xf numFmtId="166" fontId="0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0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4" fontId="6" fillId="0" borderId="0" xfId="0" applyNumberFormat="1" applyFont="1" applyAlignment="1">
      <alignment horizontal="right"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5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7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9" xfId="0" applyFont="1" applyBorder="1" applyAlignment="1">
      <alignment wrapText="1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" fontId="0" fillId="0" borderId="1" xfId="21" applyNumberFormat="1" applyFont="1" applyFill="1" applyBorder="1" applyAlignment="1" applyProtection="1">
      <alignment horizontal="center" wrapText="1"/>
      <protection/>
    </xf>
    <xf numFmtId="2" fontId="0" fillId="0" borderId="0" xfId="21" applyNumberFormat="1" applyFont="1" applyFill="1" applyBorder="1" applyAlignment="1" applyProtection="1">
      <alignment horizontal="center" wrapText="1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6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wrapText="1"/>
    </xf>
    <xf numFmtId="4" fontId="0" fillId="0" borderId="1" xfId="21" applyNumberFormat="1" applyFont="1" applyFill="1" applyBorder="1" applyAlignment="1" applyProtection="1">
      <alignment wrapText="1"/>
      <protection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6" xfId="21" applyNumberFormat="1" applyFont="1" applyFill="1" applyBorder="1" applyAlignment="1" applyProtection="1">
      <alignment wrapText="1"/>
      <protection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4" xfId="0" applyNumberFormat="1" applyBorder="1" applyAlignment="1">
      <alignment/>
    </xf>
    <xf numFmtId="9" fontId="0" fillId="0" borderId="1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3" xfId="0" applyNumberFormat="1" applyFont="1" applyFill="1" applyBorder="1" applyAlignment="1">
      <alignment horizontal="center" wrapText="1"/>
    </xf>
    <xf numFmtId="4" fontId="0" fillId="0" borderId="4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 wrapText="1"/>
    </xf>
    <xf numFmtId="4" fontId="0" fillId="0" borderId="3" xfId="0" applyNumberFormat="1" applyFont="1" applyFill="1" applyBorder="1" applyAlignment="1">
      <alignment horizontal="right" wrapText="1"/>
    </xf>
    <xf numFmtId="4" fontId="0" fillId="0" borderId="6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4" fontId="0" fillId="0" borderId="3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3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0" fillId="0" borderId="11" xfId="0" applyNumberFormat="1" applyBorder="1" applyAlignment="1">
      <alignment horizontal="right"/>
    </xf>
    <xf numFmtId="0" fontId="0" fillId="0" borderId="5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_PROF_EES_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F8" sqref="F8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15.00390625" style="0" customWidth="1"/>
    <col min="4" max="4" width="9.28125" style="0" customWidth="1"/>
    <col min="5" max="5" width="34.8515625" style="0" customWidth="1"/>
    <col min="6" max="6" width="13.140625" style="0" customWidth="1"/>
    <col min="7" max="7" width="7.57421875" style="0" customWidth="1"/>
    <col min="8" max="9" width="7.8515625" style="0" customWidth="1"/>
    <col min="10" max="10" width="5.7109375" style="0" customWidth="1"/>
    <col min="11" max="11" width="9.28125" style="0" customWidth="1"/>
    <col min="12" max="12" width="11.00390625" style="0" customWidth="1"/>
    <col min="13" max="16" width="9.57421875" style="0" customWidth="1"/>
  </cols>
  <sheetData>
    <row r="2" spans="5:9" ht="12.75">
      <c r="E2" t="s">
        <v>0</v>
      </c>
      <c r="I2" t="s">
        <v>193</v>
      </c>
    </row>
    <row r="3" spans="2:12" ht="14.25" customHeight="1">
      <c r="B3" s="1" t="s">
        <v>158</v>
      </c>
      <c r="E3" s="1"/>
      <c r="I3" s="2"/>
      <c r="J3" s="2"/>
      <c r="K3" s="2"/>
      <c r="L3" s="2"/>
    </row>
    <row r="4" ht="24" customHeight="1">
      <c r="E4" s="1" t="s">
        <v>1</v>
      </c>
    </row>
    <row r="5" spans="1:24" ht="12.75">
      <c r="A5" s="3"/>
      <c r="B5" s="4" t="s">
        <v>2</v>
      </c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/>
      <c r="T5" s="3"/>
      <c r="U5" s="3"/>
      <c r="V5" s="3"/>
      <c r="W5" s="3"/>
      <c r="X5" s="3"/>
    </row>
    <row r="6" spans="1:24" ht="12.75">
      <c r="A6" s="3"/>
      <c r="B6" s="4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"/>
      <c r="T6" s="3"/>
      <c r="U6" s="3"/>
      <c r="V6" s="3"/>
      <c r="W6" s="3"/>
      <c r="X6" s="3"/>
    </row>
    <row r="7" spans="1:24" ht="12.75">
      <c r="A7" s="3"/>
      <c r="B7" s="4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"/>
      <c r="T7" s="3"/>
      <c r="U7" s="3"/>
      <c r="V7" s="3"/>
      <c r="W7" s="3"/>
      <c r="X7" s="3"/>
    </row>
    <row r="8" spans="1:24" ht="12.75">
      <c r="A8" s="3"/>
      <c r="B8" s="4" t="s">
        <v>5</v>
      </c>
      <c r="C8" s="4"/>
      <c r="D8" s="4"/>
      <c r="E8" s="4"/>
      <c r="F8" s="3" t="s">
        <v>198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/>
      <c r="T8" s="3"/>
      <c r="U8" s="3"/>
      <c r="V8" s="3"/>
      <c r="W8" s="3"/>
      <c r="X8" s="3"/>
    </row>
    <row r="9" spans="1:24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"/>
      <c r="T9" s="3"/>
      <c r="U9" s="3"/>
      <c r="V9" s="3"/>
      <c r="W9" s="3"/>
      <c r="X9" s="3"/>
    </row>
    <row r="10" spans="1:18" ht="36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  <c r="K10" s="6" t="s">
        <v>16</v>
      </c>
      <c r="L10" s="6" t="s">
        <v>17</v>
      </c>
      <c r="M10" s="6" t="s">
        <v>18</v>
      </c>
      <c r="N10" s="7"/>
      <c r="O10" s="7"/>
      <c r="P10" s="8"/>
      <c r="Q10" s="9"/>
      <c r="R10" s="3"/>
    </row>
    <row r="11" spans="1:22" ht="25.5">
      <c r="A11" s="10">
        <v>1</v>
      </c>
      <c r="B11" s="10"/>
      <c r="C11" s="10"/>
      <c r="D11" s="10">
        <v>2</v>
      </c>
      <c r="E11" s="11" t="s">
        <v>19</v>
      </c>
      <c r="F11" s="10" t="s">
        <v>20</v>
      </c>
      <c r="G11" s="12">
        <v>2256</v>
      </c>
      <c r="H11" s="137"/>
      <c r="I11" s="137"/>
      <c r="J11" s="139"/>
      <c r="K11" s="140">
        <f aca="true" t="shared" si="0" ref="K11:K16">I11*J11+I11</f>
        <v>0</v>
      </c>
      <c r="L11" s="140">
        <f aca="true" t="shared" si="1" ref="L11:L16">G11*I11</f>
        <v>0</v>
      </c>
      <c r="M11" s="141">
        <f aca="true" t="shared" si="2" ref="M11:M16">L11*J11+L11</f>
        <v>0</v>
      </c>
      <c r="N11" s="13"/>
      <c r="O11" s="13"/>
      <c r="P11" s="14"/>
      <c r="Q11" s="15"/>
      <c r="R11" s="3"/>
      <c r="V11" s="16"/>
    </row>
    <row r="12" spans="1:22" ht="14.25">
      <c r="A12" s="10">
        <v>2</v>
      </c>
      <c r="B12" s="10"/>
      <c r="C12" s="10"/>
      <c r="D12" s="10">
        <v>2</v>
      </c>
      <c r="E12" s="11" t="s">
        <v>21</v>
      </c>
      <c r="F12" s="10" t="s">
        <v>20</v>
      </c>
      <c r="G12" s="12">
        <v>298</v>
      </c>
      <c r="H12" s="137"/>
      <c r="I12" s="137"/>
      <c r="J12" s="139"/>
      <c r="K12" s="140">
        <f t="shared" si="0"/>
        <v>0</v>
      </c>
      <c r="L12" s="140">
        <f t="shared" si="1"/>
        <v>0</v>
      </c>
      <c r="M12" s="141">
        <f t="shared" si="2"/>
        <v>0</v>
      </c>
      <c r="N12" s="13"/>
      <c r="O12" s="13"/>
      <c r="P12" s="14"/>
      <c r="Q12" s="15"/>
      <c r="R12" s="3"/>
      <c r="V12" s="16"/>
    </row>
    <row r="13" spans="1:22" ht="14.25">
      <c r="A13" s="10"/>
      <c r="B13" s="10"/>
      <c r="C13" s="10"/>
      <c r="D13" s="10">
        <v>1</v>
      </c>
      <c r="E13" s="11" t="s">
        <v>22</v>
      </c>
      <c r="F13" s="10" t="s">
        <v>23</v>
      </c>
      <c r="G13" s="12">
        <v>24</v>
      </c>
      <c r="H13" s="137"/>
      <c r="I13" s="137"/>
      <c r="J13" s="139"/>
      <c r="K13" s="140">
        <f t="shared" si="0"/>
        <v>0</v>
      </c>
      <c r="L13" s="140">
        <f t="shared" si="1"/>
        <v>0</v>
      </c>
      <c r="M13" s="141">
        <f t="shared" si="2"/>
        <v>0</v>
      </c>
      <c r="N13" s="13"/>
      <c r="O13" s="13"/>
      <c r="P13" s="14"/>
      <c r="Q13" s="15"/>
      <c r="R13" s="3"/>
      <c r="V13" s="16"/>
    </row>
    <row r="14" spans="1:22" ht="12.75" customHeight="1">
      <c r="A14" s="10">
        <v>3</v>
      </c>
      <c r="B14" s="10"/>
      <c r="C14" s="10"/>
      <c r="D14" s="10">
        <v>1</v>
      </c>
      <c r="E14" s="11" t="s">
        <v>24</v>
      </c>
      <c r="F14" s="10" t="s">
        <v>25</v>
      </c>
      <c r="G14" s="12">
        <v>96</v>
      </c>
      <c r="H14" s="137"/>
      <c r="I14" s="137"/>
      <c r="J14" s="139"/>
      <c r="K14" s="140">
        <f t="shared" si="0"/>
        <v>0</v>
      </c>
      <c r="L14" s="140">
        <f t="shared" si="1"/>
        <v>0</v>
      </c>
      <c r="M14" s="141">
        <f t="shared" si="2"/>
        <v>0</v>
      </c>
      <c r="N14" s="13"/>
      <c r="O14" s="13"/>
      <c r="P14" s="14"/>
      <c r="Q14" s="15"/>
      <c r="R14" s="3"/>
      <c r="V14" s="16"/>
    </row>
    <row r="15" spans="1:18" ht="15" customHeight="1">
      <c r="A15" s="10">
        <v>4</v>
      </c>
      <c r="B15" s="10"/>
      <c r="C15" s="10"/>
      <c r="D15" s="10" t="s">
        <v>26</v>
      </c>
      <c r="E15" s="10" t="s">
        <v>27</v>
      </c>
      <c r="F15" s="10" t="s">
        <v>25</v>
      </c>
      <c r="G15" s="12">
        <v>768</v>
      </c>
      <c r="H15" s="137"/>
      <c r="I15" s="137"/>
      <c r="J15" s="139"/>
      <c r="K15" s="140">
        <f t="shared" si="0"/>
        <v>0</v>
      </c>
      <c r="L15" s="140">
        <f t="shared" si="1"/>
        <v>0</v>
      </c>
      <c r="M15" s="141">
        <f t="shared" si="2"/>
        <v>0</v>
      </c>
      <c r="N15" s="13"/>
      <c r="O15" s="13"/>
      <c r="P15" s="14"/>
      <c r="Q15" s="17"/>
      <c r="R15" s="3"/>
    </row>
    <row r="16" spans="1:18" ht="15" customHeight="1">
      <c r="A16" s="10">
        <v>5</v>
      </c>
      <c r="B16" s="10"/>
      <c r="C16" s="10"/>
      <c r="D16" s="10" t="s">
        <v>28</v>
      </c>
      <c r="E16" s="10" t="s">
        <v>29</v>
      </c>
      <c r="F16" s="10" t="s">
        <v>25</v>
      </c>
      <c r="G16" s="12">
        <v>660</v>
      </c>
      <c r="H16" s="137"/>
      <c r="I16" s="137"/>
      <c r="J16" s="139"/>
      <c r="K16" s="140">
        <f t="shared" si="0"/>
        <v>0</v>
      </c>
      <c r="L16" s="140">
        <f t="shared" si="1"/>
        <v>0</v>
      </c>
      <c r="M16" s="141">
        <f t="shared" si="2"/>
        <v>0</v>
      </c>
      <c r="N16" s="13"/>
      <c r="O16" s="13"/>
      <c r="P16" s="14"/>
      <c r="Q16" s="17"/>
      <c r="R16" s="3"/>
    </row>
    <row r="17" spans="1:18" ht="15" customHeight="1">
      <c r="A17" s="10"/>
      <c r="B17" s="18" t="s">
        <v>30</v>
      </c>
      <c r="C17" s="19"/>
      <c r="D17" s="19"/>
      <c r="E17" s="19"/>
      <c r="F17" s="19"/>
      <c r="G17" s="20"/>
      <c r="H17" s="138"/>
      <c r="I17" s="138"/>
      <c r="J17" s="138"/>
      <c r="K17" s="138"/>
      <c r="L17" s="143">
        <f>SUM(L11:L16)</f>
        <v>0</v>
      </c>
      <c r="M17" s="142">
        <f>SUM(M11:M16)</f>
        <v>0</v>
      </c>
      <c r="N17" s="13"/>
      <c r="O17" s="13"/>
      <c r="P17" s="14"/>
      <c r="Q17" s="17"/>
      <c r="R17" s="3"/>
    </row>
    <row r="18" spans="1:18" ht="15" customHeight="1">
      <c r="A18" s="21"/>
      <c r="B18" s="21"/>
      <c r="C18" s="21"/>
      <c r="D18" s="21"/>
      <c r="E18" s="21"/>
      <c r="F18" s="21"/>
      <c r="G18" s="22"/>
      <c r="H18" s="21"/>
      <c r="I18" s="13"/>
      <c r="J18" s="21"/>
      <c r="K18" s="21"/>
      <c r="L18" s="23"/>
      <c r="M18" s="13"/>
      <c r="N18" s="13"/>
      <c r="O18" s="13"/>
      <c r="P18" s="14"/>
      <c r="Q18" s="17"/>
      <c r="R18" s="3"/>
    </row>
    <row r="19" spans="1:18" ht="17.25" customHeight="1">
      <c r="A19" s="21"/>
      <c r="B19" s="24"/>
      <c r="C19" s="3"/>
      <c r="D19" s="3"/>
      <c r="E19" s="3"/>
      <c r="F19" s="3"/>
      <c r="G19" s="3"/>
      <c r="H19" s="3"/>
      <c r="I19" s="13"/>
      <c r="J19" s="3"/>
      <c r="K19" s="3" t="s">
        <v>196</v>
      </c>
      <c r="L19" s="13">
        <f>M17-L17</f>
        <v>0</v>
      </c>
      <c r="M19" s="25"/>
      <c r="N19" s="25"/>
      <c r="O19" s="25"/>
      <c r="P19" s="25"/>
      <c r="Q19" s="3"/>
      <c r="R19" s="3"/>
    </row>
    <row r="20" spans="1:18" ht="17.25" customHeight="1">
      <c r="A20" s="21"/>
      <c r="B20" s="24"/>
      <c r="C20" s="3"/>
      <c r="D20" s="3"/>
      <c r="E20" s="3"/>
      <c r="F20" s="3"/>
      <c r="G20" s="3"/>
      <c r="H20" s="3"/>
      <c r="I20" s="13"/>
      <c r="J20" s="3"/>
      <c r="K20" s="3"/>
      <c r="L20" s="13"/>
      <c r="M20" s="25"/>
      <c r="N20" s="25"/>
      <c r="O20" s="25"/>
      <c r="P20" s="25"/>
      <c r="Q20" s="3"/>
      <c r="R20" s="3"/>
    </row>
    <row r="21" spans="1:18" ht="17.25" customHeight="1">
      <c r="A21" s="21"/>
      <c r="B21" s="24"/>
      <c r="C21" s="3"/>
      <c r="D21" s="3"/>
      <c r="E21" s="3"/>
      <c r="F21" s="3"/>
      <c r="G21" s="3"/>
      <c r="H21" s="3"/>
      <c r="I21" s="13"/>
      <c r="J21" s="3"/>
      <c r="K21" s="3"/>
      <c r="L21" s="13"/>
      <c r="M21" s="25"/>
      <c r="N21" s="25"/>
      <c r="O21" s="25"/>
      <c r="P21" s="25"/>
      <c r="Q21" s="3"/>
      <c r="R21" s="3"/>
    </row>
    <row r="22" spans="1:18" ht="17.25" customHeight="1">
      <c r="A22" s="21"/>
      <c r="B22" s="24"/>
      <c r="C22" s="3"/>
      <c r="D22" s="3"/>
      <c r="E22" s="3"/>
      <c r="F22" s="3"/>
      <c r="G22" s="3"/>
      <c r="H22" s="3"/>
      <c r="I22" s="13"/>
      <c r="J22" s="3"/>
      <c r="K22" s="3"/>
      <c r="L22" s="13"/>
      <c r="M22" s="25"/>
      <c r="N22" s="25"/>
      <c r="O22" s="25"/>
      <c r="P22" s="25"/>
      <c r="Q22" s="3"/>
      <c r="R22" s="3"/>
    </row>
    <row r="23" spans="1:18" ht="17.25" customHeight="1">
      <c r="A23" s="21"/>
      <c r="B23" s="24"/>
      <c r="C23" s="3"/>
      <c r="D23" s="3"/>
      <c r="E23" s="3"/>
      <c r="F23" s="3"/>
      <c r="G23" s="3"/>
      <c r="H23" s="3"/>
      <c r="I23" s="13"/>
      <c r="J23" s="3"/>
      <c r="K23" s="3"/>
      <c r="L23" s="13"/>
      <c r="M23" s="25"/>
      <c r="N23" s="25"/>
      <c r="O23" s="25"/>
      <c r="P23" s="25"/>
      <c r="Q23" s="3"/>
      <c r="R23" s="3"/>
    </row>
    <row r="24" spans="1:18" ht="17.25" customHeight="1">
      <c r="A24" s="21"/>
      <c r="B24" s="24"/>
      <c r="C24" s="3"/>
      <c r="D24" s="3"/>
      <c r="E24" s="3"/>
      <c r="F24" s="3"/>
      <c r="G24" s="3"/>
      <c r="H24" s="3"/>
      <c r="I24" s="13"/>
      <c r="J24" s="3"/>
      <c r="K24" s="3"/>
      <c r="L24" s="13"/>
      <c r="M24" s="25"/>
      <c r="N24" s="25"/>
      <c r="O24" s="25"/>
      <c r="P24" s="25"/>
      <c r="Q24" s="3"/>
      <c r="R24" s="3"/>
    </row>
  </sheetData>
  <sheetProtection selectLockedCells="1" selectUnlockedCells="1"/>
  <printOptions/>
  <pageMargins left="0.18125" right="0.19305555555555556" top="0.8701388888888889" bottom="0.89027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selection activeCell="J7" sqref="J7"/>
    </sheetView>
  </sheetViews>
  <sheetFormatPr defaultColWidth="9.140625" defaultRowHeight="12.75"/>
  <cols>
    <col min="1" max="1" width="4.8515625" style="0" customWidth="1"/>
    <col min="3" max="3" width="12.00390625" style="0" customWidth="1"/>
    <col min="5" max="5" width="39.28125" style="0" customWidth="1"/>
    <col min="6" max="6" width="7.28125" style="0" customWidth="1"/>
    <col min="7" max="7" width="7.8515625" style="0" customWidth="1"/>
    <col min="8" max="8" width="7.421875" style="0" customWidth="1"/>
    <col min="10" max="10" width="5.28125" style="0" customWidth="1"/>
  </cols>
  <sheetData>
    <row r="1" spans="1:13" s="3" customFormat="1" ht="15" customHeight="1">
      <c r="A1" s="21"/>
      <c r="B1" s="21"/>
      <c r="C1" s="21"/>
      <c r="D1" s="21"/>
      <c r="E1" s="21"/>
      <c r="F1" s="21"/>
      <c r="G1" s="22"/>
      <c r="H1" s="21"/>
      <c r="I1" t="s">
        <v>184</v>
      </c>
      <c r="J1" s="21"/>
      <c r="K1" s="21"/>
      <c r="L1" s="8"/>
      <c r="M1" s="13"/>
    </row>
    <row r="2" spans="1:13" ht="15" customHeight="1">
      <c r="A2" s="21"/>
      <c r="B2" s="21"/>
      <c r="C2" s="21"/>
      <c r="D2" s="21"/>
      <c r="E2" s="21"/>
      <c r="F2" s="21"/>
      <c r="G2" s="22"/>
      <c r="H2" s="21"/>
      <c r="I2" s="13"/>
      <c r="J2" s="21"/>
      <c r="K2" s="21"/>
      <c r="L2" s="8"/>
      <c r="M2" s="13"/>
    </row>
    <row r="3" spans="1:13" ht="15" customHeight="1">
      <c r="A3" s="21"/>
      <c r="B3" s="21"/>
      <c r="C3" s="21"/>
      <c r="D3" s="21"/>
      <c r="E3" s="21"/>
      <c r="F3" s="21"/>
      <c r="G3" s="22"/>
      <c r="H3" s="21"/>
      <c r="I3" s="13"/>
      <c r="J3" s="21"/>
      <c r="K3" s="21"/>
      <c r="L3" s="8"/>
      <c r="M3" s="13"/>
    </row>
    <row r="4" spans="1:13" ht="15" customHeight="1">
      <c r="A4" s="21"/>
      <c r="B4" s="21"/>
      <c r="C4" s="21"/>
      <c r="D4" s="21"/>
      <c r="E4" s="21" t="s">
        <v>0</v>
      </c>
      <c r="F4" s="21"/>
      <c r="G4" s="22"/>
      <c r="H4" s="21"/>
      <c r="I4" s="13"/>
      <c r="J4" s="21"/>
      <c r="K4" s="21"/>
      <c r="L4" s="8"/>
      <c r="M4" s="13"/>
    </row>
    <row r="5" spans="1:13" ht="15" customHeight="1">
      <c r="A5" s="21"/>
      <c r="B5" s="26" t="s">
        <v>167</v>
      </c>
      <c r="C5" s="21"/>
      <c r="D5" s="21"/>
      <c r="E5" s="78" t="s">
        <v>105</v>
      </c>
      <c r="F5" s="21"/>
      <c r="G5" s="22"/>
      <c r="H5" s="21"/>
      <c r="I5" s="13"/>
      <c r="J5" s="21"/>
      <c r="K5" s="21"/>
      <c r="L5" s="8"/>
      <c r="M5" s="13"/>
    </row>
    <row r="6" spans="1:13" ht="15" customHeight="1">
      <c r="A6" s="21"/>
      <c r="B6" s="21"/>
      <c r="C6" s="21"/>
      <c r="D6" s="21"/>
      <c r="E6" s="21"/>
      <c r="F6" s="21"/>
      <c r="G6" s="22"/>
      <c r="H6" s="21"/>
      <c r="I6" s="13"/>
      <c r="J6" s="21"/>
      <c r="K6" s="21"/>
      <c r="L6" s="8"/>
      <c r="M6" s="13"/>
    </row>
    <row r="7" spans="1:13" ht="12.75">
      <c r="A7" s="81"/>
      <c r="B7" s="82" t="s">
        <v>106</v>
      </c>
      <c r="C7" s="82"/>
      <c r="D7" s="82"/>
      <c r="E7" s="82"/>
      <c r="F7" s="81"/>
      <c r="G7" s="81"/>
      <c r="H7" s="81"/>
      <c r="I7" s="81"/>
      <c r="J7" s="196" t="s">
        <v>199</v>
      </c>
      <c r="K7" s="81"/>
      <c r="L7" s="80"/>
      <c r="M7" s="81"/>
    </row>
    <row r="8" spans="1:13" ht="36">
      <c r="A8" s="6" t="s">
        <v>6</v>
      </c>
      <c r="B8" s="6" t="s">
        <v>34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92</v>
      </c>
      <c r="I8" s="6" t="s">
        <v>14</v>
      </c>
      <c r="J8" s="6" t="s">
        <v>15</v>
      </c>
      <c r="K8" s="6" t="s">
        <v>45</v>
      </c>
      <c r="L8" s="11" t="s">
        <v>17</v>
      </c>
      <c r="M8" s="6" t="s">
        <v>18</v>
      </c>
    </row>
    <row r="9" spans="1:23" ht="26.25" customHeight="1">
      <c r="A9" s="10">
        <v>1</v>
      </c>
      <c r="B9" s="10"/>
      <c r="C9" s="10"/>
      <c r="D9" s="10">
        <v>1</v>
      </c>
      <c r="E9" s="11" t="s">
        <v>107</v>
      </c>
      <c r="F9" s="10" t="s">
        <v>23</v>
      </c>
      <c r="G9" s="10">
        <v>336</v>
      </c>
      <c r="H9" s="137"/>
      <c r="I9" s="137"/>
      <c r="J9" s="139"/>
      <c r="K9" s="140">
        <f>I9*J9+I9</f>
        <v>0</v>
      </c>
      <c r="L9" s="157">
        <f>G9*I9</f>
        <v>0</v>
      </c>
      <c r="M9" s="140">
        <f>L9*J9+L9</f>
        <v>0</v>
      </c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3" ht="24.75" customHeight="1">
      <c r="A10" s="10">
        <v>2</v>
      </c>
      <c r="B10" s="10"/>
      <c r="C10" s="10"/>
      <c r="D10" s="10">
        <v>0</v>
      </c>
      <c r="E10" s="11" t="s">
        <v>108</v>
      </c>
      <c r="F10" s="10" t="s">
        <v>23</v>
      </c>
      <c r="G10" s="10">
        <v>492</v>
      </c>
      <c r="H10" s="137"/>
      <c r="I10" s="137"/>
      <c r="J10" s="139"/>
      <c r="K10" s="140">
        <f>I10*J10+I10</f>
        <v>0</v>
      </c>
      <c r="L10" s="157">
        <f>G10*I10</f>
        <v>0</v>
      </c>
      <c r="M10" s="140">
        <f>L10*J10+L10</f>
        <v>0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ht="15" customHeight="1">
      <c r="A11" s="10"/>
      <c r="B11" s="18" t="s">
        <v>30</v>
      </c>
      <c r="C11" s="19"/>
      <c r="D11" s="19"/>
      <c r="E11" s="19"/>
      <c r="F11" s="19"/>
      <c r="G11" s="19"/>
      <c r="H11" s="138"/>
      <c r="I11" s="138"/>
      <c r="J11" s="138"/>
      <c r="K11" s="143"/>
      <c r="L11" s="173">
        <f>SUM(L9:L10)</f>
        <v>0</v>
      </c>
      <c r="M11" s="174">
        <f>SUM(M9:M10)</f>
        <v>0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ht="15" customHeight="1">
      <c r="A12" s="72"/>
      <c r="B12" s="72"/>
      <c r="C12" s="72"/>
      <c r="D12" s="72"/>
      <c r="E12" s="72"/>
      <c r="F12" s="72"/>
      <c r="G12" s="72"/>
      <c r="H12" s="72"/>
      <c r="I12" s="23"/>
      <c r="J12" s="72"/>
      <c r="K12" s="72"/>
      <c r="L12" s="74"/>
      <c r="M12" s="7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ht="15" customHeight="1">
      <c r="A13" s="21"/>
      <c r="B13" s="21"/>
      <c r="C13" s="21"/>
      <c r="D13" s="21"/>
      <c r="E13" s="21"/>
      <c r="F13" s="21"/>
      <c r="G13" s="21"/>
      <c r="H13" s="21"/>
      <c r="I13" s="13"/>
      <c r="J13" s="21"/>
      <c r="K13" s="94" t="s">
        <v>196</v>
      </c>
      <c r="L13" s="77">
        <f>M11-L11</f>
        <v>0</v>
      </c>
      <c r="M13" s="21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13" ht="12.7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12.7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</sheetData>
  <sheetProtection selectLockedCells="1" selectUnlockedCells="1"/>
  <printOptions/>
  <pageMargins left="0.2625" right="0.22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I4" sqref="I4"/>
    </sheetView>
  </sheetViews>
  <sheetFormatPr defaultColWidth="9.140625" defaultRowHeight="12.75"/>
  <cols>
    <col min="1" max="1" width="4.8515625" style="0" customWidth="1"/>
    <col min="3" max="3" width="12.00390625" style="0" customWidth="1"/>
    <col min="5" max="5" width="39.28125" style="0" customWidth="1"/>
    <col min="6" max="6" width="7.28125" style="0" customWidth="1"/>
    <col min="7" max="7" width="7.8515625" style="0" customWidth="1"/>
    <col min="8" max="8" width="7.421875" style="0" customWidth="1"/>
    <col min="10" max="10" width="5.28125" style="0" customWidth="1"/>
  </cols>
  <sheetData>
    <row r="1" spans="1:23" ht="15" customHeight="1">
      <c r="A1" s="21"/>
      <c r="B1" s="21"/>
      <c r="C1" s="21"/>
      <c r="D1" s="21"/>
      <c r="E1" s="21" t="s">
        <v>0</v>
      </c>
      <c r="F1" s="21"/>
      <c r="G1" s="21"/>
      <c r="H1" t="s">
        <v>183</v>
      </c>
      <c r="I1" s="13"/>
      <c r="J1" s="21"/>
      <c r="K1" s="21"/>
      <c r="L1" s="8"/>
      <c r="M1" s="21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5" customHeight="1">
      <c r="A2" s="21"/>
      <c r="B2" s="26" t="s">
        <v>168</v>
      </c>
      <c r="C2" s="21"/>
      <c r="D2" s="21"/>
      <c r="E2" s="78" t="s">
        <v>109</v>
      </c>
      <c r="F2" s="21"/>
      <c r="G2" s="21"/>
      <c r="H2" s="21"/>
      <c r="I2" s="13"/>
      <c r="J2" s="21"/>
      <c r="K2" s="21"/>
      <c r="L2" s="8"/>
      <c r="M2" s="21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5" customHeight="1">
      <c r="A3" s="21"/>
      <c r="B3" s="21"/>
      <c r="C3" s="21"/>
      <c r="D3" s="21"/>
      <c r="E3" s="21"/>
      <c r="F3" s="21"/>
      <c r="G3" s="21"/>
      <c r="H3" s="21"/>
      <c r="I3" s="13"/>
      <c r="J3" s="21"/>
      <c r="K3" s="21"/>
      <c r="L3" s="8"/>
      <c r="M3" s="21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18" customHeight="1">
      <c r="A4" s="82"/>
      <c r="B4" s="82" t="s">
        <v>110</v>
      </c>
      <c r="C4" s="82"/>
      <c r="D4" s="82"/>
      <c r="E4" s="82"/>
      <c r="F4" s="83"/>
      <c r="G4" s="82"/>
      <c r="H4" s="82"/>
      <c r="I4" s="82" t="s">
        <v>199</v>
      </c>
      <c r="J4" s="82"/>
      <c r="K4" s="82"/>
      <c r="L4" s="80"/>
      <c r="M4" s="8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2" ht="36">
      <c r="A5" s="6" t="s">
        <v>6</v>
      </c>
      <c r="B5" s="6" t="s">
        <v>34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111</v>
      </c>
      <c r="I5" s="6" t="s">
        <v>14</v>
      </c>
      <c r="J5" s="6" t="s">
        <v>15</v>
      </c>
      <c r="K5" s="6" t="s">
        <v>45</v>
      </c>
      <c r="L5" s="11" t="s">
        <v>17</v>
      </c>
      <c r="M5" s="6" t="s">
        <v>18</v>
      </c>
      <c r="N5" s="3"/>
      <c r="O5" s="3"/>
      <c r="P5" s="3"/>
      <c r="Q5" s="3"/>
      <c r="R5" s="3"/>
      <c r="S5" s="3"/>
      <c r="T5" s="3"/>
      <c r="U5" s="3"/>
      <c r="V5" s="3"/>
    </row>
    <row r="6" spans="1:22" ht="15" customHeight="1">
      <c r="A6" s="10">
        <v>1</v>
      </c>
      <c r="B6" s="10"/>
      <c r="C6" s="11"/>
      <c r="D6" s="10">
        <v>5</v>
      </c>
      <c r="E6" s="10" t="s">
        <v>112</v>
      </c>
      <c r="F6" s="10" t="s">
        <v>25</v>
      </c>
      <c r="G6" s="10">
        <v>168</v>
      </c>
      <c r="H6" s="137"/>
      <c r="I6" s="137"/>
      <c r="J6" s="139"/>
      <c r="K6" s="140">
        <f>I6*J6+I6</f>
        <v>0</v>
      </c>
      <c r="L6" s="157">
        <f>G6*I6</f>
        <v>0</v>
      </c>
      <c r="M6" s="140">
        <f>L6*J6+L6</f>
        <v>0</v>
      </c>
      <c r="N6" s="3"/>
      <c r="O6" s="3"/>
      <c r="P6" s="3"/>
      <c r="Q6" s="3"/>
      <c r="R6" s="3"/>
      <c r="S6" s="3"/>
      <c r="T6" s="3"/>
      <c r="U6" s="3"/>
      <c r="V6" s="3"/>
    </row>
    <row r="7" spans="1:22" ht="24.75" customHeight="1">
      <c r="A7" s="10">
        <v>2</v>
      </c>
      <c r="B7" s="10"/>
      <c r="C7" s="11"/>
      <c r="D7" s="10" t="s">
        <v>26</v>
      </c>
      <c r="E7" s="10" t="s">
        <v>113</v>
      </c>
      <c r="F7" s="10" t="s">
        <v>25</v>
      </c>
      <c r="G7" s="10">
        <v>348</v>
      </c>
      <c r="H7" s="137"/>
      <c r="I7" s="137"/>
      <c r="J7" s="139"/>
      <c r="K7" s="140">
        <f>I7*J7+I7</f>
        <v>0</v>
      </c>
      <c r="L7" s="157">
        <f>G7*I7</f>
        <v>0</v>
      </c>
      <c r="M7" s="140">
        <f>L7*J7+L7</f>
        <v>0</v>
      </c>
      <c r="N7" s="3"/>
      <c r="O7" s="3"/>
      <c r="P7" s="3"/>
      <c r="Q7" s="3"/>
      <c r="R7" s="3"/>
      <c r="S7" s="3"/>
      <c r="T7" s="3"/>
      <c r="U7" s="3"/>
      <c r="V7" s="3"/>
    </row>
    <row r="8" spans="1:13" ht="18" customHeight="1">
      <c r="A8" s="41"/>
      <c r="B8" s="57" t="s">
        <v>30</v>
      </c>
      <c r="C8" s="36"/>
      <c r="D8" s="58"/>
      <c r="E8" s="58"/>
      <c r="F8" s="84"/>
      <c r="G8" s="84"/>
      <c r="H8" s="180"/>
      <c r="I8" s="180"/>
      <c r="J8" s="138"/>
      <c r="K8" s="143"/>
      <c r="L8" s="143">
        <f>SUM(L6:L7)</f>
        <v>0</v>
      </c>
      <c r="M8" s="174">
        <f>SUM(M6:M7)</f>
        <v>0</v>
      </c>
    </row>
    <row r="9" spans="1:13" ht="12.75">
      <c r="A9" s="85"/>
      <c r="B9" s="85"/>
      <c r="C9" s="85"/>
      <c r="D9" s="85"/>
      <c r="E9" s="85"/>
      <c r="F9" s="85"/>
      <c r="G9" s="85"/>
      <c r="H9" s="181"/>
      <c r="I9" s="181"/>
      <c r="J9" s="181"/>
      <c r="K9" s="181"/>
      <c r="L9" s="181"/>
      <c r="M9" s="181"/>
    </row>
    <row r="10" spans="1:13" ht="15">
      <c r="A10" s="40"/>
      <c r="B10" s="40"/>
      <c r="C10" s="40"/>
      <c r="D10" s="40"/>
      <c r="E10" s="76"/>
      <c r="F10" s="40"/>
      <c r="G10" s="40"/>
      <c r="H10" s="40"/>
      <c r="I10" s="40"/>
      <c r="J10" s="40"/>
      <c r="K10" s="182" t="s">
        <v>196</v>
      </c>
      <c r="L10" s="183">
        <f>M8-L8</f>
        <v>0</v>
      </c>
      <c r="M10" s="40"/>
    </row>
    <row r="11" spans="1:13" ht="12.75">
      <c r="A11" s="21"/>
      <c r="B11" s="3"/>
      <c r="C11" s="38"/>
      <c r="D11" s="3"/>
      <c r="E11" s="3"/>
      <c r="F11" s="8"/>
      <c r="G11" s="8"/>
      <c r="H11" s="8"/>
      <c r="I11" s="8"/>
      <c r="J11" s="8"/>
      <c r="K11" s="8"/>
      <c r="L11" s="8"/>
      <c r="M11" s="40"/>
    </row>
    <row r="12" spans="1:13" ht="12.75">
      <c r="A12" s="21"/>
      <c r="B12" s="21"/>
      <c r="C12" s="21"/>
      <c r="D12" s="8"/>
      <c r="E12" s="8"/>
      <c r="F12" s="21"/>
      <c r="G12" s="21"/>
      <c r="H12" s="21"/>
      <c r="I12" s="21"/>
      <c r="J12" s="21"/>
      <c r="K12" s="21"/>
      <c r="L12" s="21"/>
      <c r="M12" s="40"/>
    </row>
    <row r="13" spans="1:13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2.7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2.7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ht="12.7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ht="12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ht="12.7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</sheetData>
  <sheetProtection selectLockedCells="1" selectUnlockedCells="1"/>
  <printOptions/>
  <pageMargins left="0.2625" right="0.22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G10" sqref="G10:H11"/>
    </sheetView>
  </sheetViews>
  <sheetFormatPr defaultColWidth="9.140625" defaultRowHeight="12.75"/>
  <cols>
    <col min="1" max="1" width="3.421875" style="0" customWidth="1"/>
    <col min="3" max="3" width="15.421875" style="0" customWidth="1"/>
    <col min="4" max="4" width="35.57421875" style="0" customWidth="1"/>
    <col min="8" max="8" width="4.7109375" style="0" customWidth="1"/>
    <col min="9" max="9" width="9.8515625" style="0" customWidth="1"/>
    <col min="10" max="11" width="9.57421875" style="0" customWidth="1"/>
  </cols>
  <sheetData>
    <row r="1" spans="2:9" ht="15.75">
      <c r="B1" s="66" t="s">
        <v>169</v>
      </c>
      <c r="D1" s="66"/>
      <c r="I1" t="s">
        <v>182</v>
      </c>
    </row>
    <row r="2" spans="1:3" ht="15.75">
      <c r="A2" s="86"/>
      <c r="B2" s="87"/>
      <c r="C2" s="86"/>
    </row>
    <row r="3" spans="4:5" ht="15">
      <c r="D3" s="87" t="s">
        <v>114</v>
      </c>
      <c r="E3" t="s">
        <v>115</v>
      </c>
    </row>
    <row r="4" ht="15">
      <c r="D4" s="87"/>
    </row>
    <row r="5" spans="2:4" ht="15">
      <c r="B5" t="s">
        <v>116</v>
      </c>
      <c r="D5" s="87"/>
    </row>
    <row r="6" ht="15">
      <c r="D6" s="87"/>
    </row>
    <row r="7" spans="1:11" ht="12.75">
      <c r="A7" s="38"/>
      <c r="B7" s="38"/>
      <c r="C7" s="37"/>
      <c r="D7" s="38"/>
      <c r="E7" s="38"/>
      <c r="F7" s="38"/>
      <c r="G7" s="33"/>
      <c r="H7" s="38"/>
      <c r="I7" s="38"/>
      <c r="J7" s="33"/>
      <c r="K7" s="33"/>
    </row>
    <row r="8" spans="1:11" ht="18" customHeight="1">
      <c r="A8" s="88"/>
      <c r="B8" s="50" t="s">
        <v>117</v>
      </c>
      <c r="C8" s="89"/>
      <c r="D8" s="88"/>
      <c r="E8" s="88"/>
      <c r="F8" s="88"/>
      <c r="G8" s="89"/>
      <c r="H8" s="89"/>
      <c r="I8" s="89"/>
      <c r="J8" s="89"/>
      <c r="K8" s="90"/>
    </row>
    <row r="9" spans="1:11" ht="42" customHeight="1">
      <c r="A9" s="91" t="s">
        <v>6</v>
      </c>
      <c r="B9" s="11" t="s">
        <v>34</v>
      </c>
      <c r="C9" s="11" t="s">
        <v>8</v>
      </c>
      <c r="D9" s="11" t="s">
        <v>118</v>
      </c>
      <c r="E9" s="11" t="s">
        <v>12</v>
      </c>
      <c r="F9" s="11" t="s">
        <v>35</v>
      </c>
      <c r="G9" s="11" t="s">
        <v>14</v>
      </c>
      <c r="H9" s="11" t="s">
        <v>15</v>
      </c>
      <c r="I9" s="11" t="s">
        <v>45</v>
      </c>
      <c r="J9" s="11" t="s">
        <v>17</v>
      </c>
      <c r="K9" s="11" t="s">
        <v>18</v>
      </c>
    </row>
    <row r="10" spans="1:11" ht="27" customHeight="1">
      <c r="A10" s="32">
        <v>1</v>
      </c>
      <c r="B10" s="32"/>
      <c r="C10" s="32"/>
      <c r="D10" s="55" t="s">
        <v>119</v>
      </c>
      <c r="E10" s="32">
        <v>500</v>
      </c>
      <c r="F10" s="144"/>
      <c r="G10" s="144"/>
      <c r="H10" s="149"/>
      <c r="I10" s="186">
        <f>G10*H10+G10</f>
        <v>0</v>
      </c>
      <c r="J10" s="186">
        <f>E10*G10</f>
        <v>0</v>
      </c>
      <c r="K10" s="186">
        <f>J10*H10+J10</f>
        <v>0</v>
      </c>
    </row>
    <row r="11" spans="1:11" ht="27.75" customHeight="1">
      <c r="A11" s="32">
        <v>2</v>
      </c>
      <c r="B11" s="32"/>
      <c r="C11" s="32"/>
      <c r="D11" s="11" t="s">
        <v>120</v>
      </c>
      <c r="E11" s="32">
        <v>100</v>
      </c>
      <c r="F11" s="144"/>
      <c r="G11" s="144"/>
      <c r="H11" s="149"/>
      <c r="I11" s="186">
        <f>G11*H11+G11</f>
        <v>0</v>
      </c>
      <c r="J11" s="186">
        <f>E11*G11</f>
        <v>0</v>
      </c>
      <c r="K11" s="186">
        <f>J11*H11+J11</f>
        <v>0</v>
      </c>
    </row>
    <row r="12" spans="1:12" ht="16.5" customHeight="1">
      <c r="A12" s="32"/>
      <c r="B12" s="92" t="s">
        <v>30</v>
      </c>
      <c r="C12" s="35"/>
      <c r="D12" s="93"/>
      <c r="E12" s="35"/>
      <c r="F12" s="147"/>
      <c r="G12" s="147"/>
      <c r="H12" s="184"/>
      <c r="I12" s="184"/>
      <c r="J12" s="184">
        <f>SUM(J10:J11)</f>
        <v>0</v>
      </c>
      <c r="K12" s="187">
        <f>SUM(K10:K11)</f>
        <v>0</v>
      </c>
      <c r="L12" s="63"/>
    </row>
    <row r="13" spans="1:12" ht="16.5" customHeight="1">
      <c r="A13" s="37"/>
      <c r="B13" s="37"/>
      <c r="C13" s="37"/>
      <c r="D13" s="94"/>
      <c r="E13" s="37"/>
      <c r="F13" s="154"/>
      <c r="G13" s="154"/>
      <c r="H13" s="185"/>
      <c r="I13" s="185"/>
      <c r="J13" s="154"/>
      <c r="K13" s="154"/>
      <c r="L13" s="63"/>
    </row>
    <row r="14" spans="1:11" ht="12.75">
      <c r="A14" s="3"/>
      <c r="B14" s="3"/>
      <c r="C14" s="3"/>
      <c r="D14" s="40"/>
      <c r="E14" s="3"/>
      <c r="F14" s="3"/>
      <c r="G14" s="3"/>
      <c r="H14" s="3"/>
      <c r="I14" s="3"/>
      <c r="J14" s="3"/>
      <c r="K14" s="3"/>
    </row>
    <row r="15" spans="1:11" ht="15" customHeight="1">
      <c r="A15" s="3"/>
      <c r="B15" s="3" t="s">
        <v>194</v>
      </c>
      <c r="C15" s="3"/>
      <c r="D15" s="3"/>
      <c r="E15" s="3"/>
      <c r="F15" s="3"/>
      <c r="G15" s="37"/>
      <c r="H15" s="3"/>
      <c r="I15" s="3"/>
      <c r="J15" s="3"/>
      <c r="K15" s="3"/>
    </row>
    <row r="16" ht="12.75">
      <c r="B16" t="s">
        <v>195</v>
      </c>
    </row>
    <row r="21" spans="2:3" ht="15.75">
      <c r="B21" s="1"/>
      <c r="C21" s="54"/>
    </row>
    <row r="23" spans="1:11" ht="12.75">
      <c r="A23" s="38"/>
      <c r="B23" s="21"/>
      <c r="C23" s="37"/>
      <c r="D23" s="38"/>
      <c r="E23" s="38"/>
      <c r="F23" s="38"/>
      <c r="G23" s="37"/>
      <c r="H23" s="37"/>
      <c r="I23" s="37"/>
      <c r="J23" s="37"/>
      <c r="K23" s="33"/>
    </row>
    <row r="24" spans="1:11" ht="12.75">
      <c r="A24" s="38"/>
      <c r="B24" s="21"/>
      <c r="C24" s="37"/>
      <c r="D24" s="38"/>
      <c r="E24" s="38"/>
      <c r="F24" s="38"/>
      <c r="G24" s="37"/>
      <c r="H24" s="37"/>
      <c r="I24" s="37"/>
      <c r="J24" s="37"/>
      <c r="K24" s="33"/>
    </row>
    <row r="25" spans="1:11" ht="12.75">
      <c r="A25" s="38"/>
      <c r="B25" s="21"/>
      <c r="C25" s="37"/>
      <c r="D25" s="38"/>
      <c r="E25" s="38"/>
      <c r="F25" s="38"/>
      <c r="G25" s="37"/>
      <c r="H25" s="37"/>
      <c r="I25" s="37"/>
      <c r="J25" s="37"/>
      <c r="K25" s="33"/>
    </row>
    <row r="26" spans="1:1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s="3"/>
      <c r="B27" s="3"/>
      <c r="C27" s="3"/>
      <c r="D27" s="5"/>
      <c r="E27" s="38"/>
      <c r="F27" s="3"/>
      <c r="G27" s="25"/>
      <c r="H27" s="3"/>
      <c r="I27" s="3"/>
      <c r="J27" s="25"/>
      <c r="K27" s="3"/>
    </row>
    <row r="28" spans="1:11" ht="12.75">
      <c r="A28" s="4"/>
      <c r="B28" s="4"/>
      <c r="C28" s="4"/>
      <c r="D28" s="4"/>
      <c r="E28" s="4"/>
      <c r="F28" s="4"/>
      <c r="G28" s="37"/>
      <c r="H28" s="4"/>
      <c r="I28" s="4"/>
      <c r="J28" s="4"/>
      <c r="K28" s="3"/>
    </row>
  </sheetData>
  <sheetProtection selectLockedCells="1" selectUnlockedCells="1"/>
  <printOptions/>
  <pageMargins left="0.640277777777777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G9" sqref="G9:H9"/>
    </sheetView>
  </sheetViews>
  <sheetFormatPr defaultColWidth="9.140625" defaultRowHeight="12.75"/>
  <cols>
    <col min="1" max="1" width="3.421875" style="0" customWidth="1"/>
    <col min="3" max="3" width="15.421875" style="0" customWidth="1"/>
    <col min="4" max="4" width="35.57421875" style="0" customWidth="1"/>
    <col min="8" max="8" width="4.7109375" style="0" customWidth="1"/>
    <col min="9" max="9" width="9.8515625" style="0" customWidth="1"/>
    <col min="10" max="11" width="9.57421875" style="0" customWidth="1"/>
  </cols>
  <sheetData>
    <row r="1" spans="1:11" ht="12.75">
      <c r="A1" s="3"/>
      <c r="B1" s="3"/>
      <c r="C1" s="3"/>
      <c r="D1" s="40"/>
      <c r="E1" s="3"/>
      <c r="F1" s="3"/>
      <c r="G1" s="3"/>
      <c r="H1" s="3"/>
      <c r="I1" t="s">
        <v>181</v>
      </c>
      <c r="J1" s="3"/>
      <c r="K1" s="3"/>
    </row>
    <row r="2" spans="1:2" ht="15.75">
      <c r="A2" s="1" t="s">
        <v>170</v>
      </c>
      <c r="B2" s="1"/>
    </row>
    <row r="5" spans="1:11" ht="12.75">
      <c r="A5" s="38"/>
      <c r="B5" s="21"/>
      <c r="C5" s="37"/>
      <c r="D5" s="38" t="s">
        <v>121</v>
      </c>
      <c r="E5" s="38"/>
      <c r="F5" s="38" t="s">
        <v>0</v>
      </c>
      <c r="G5" s="37"/>
      <c r="H5" s="37"/>
      <c r="I5" s="37"/>
      <c r="J5" s="37"/>
      <c r="K5" s="33"/>
    </row>
    <row r="6" spans="1:11" ht="12.75">
      <c r="A6" s="38"/>
      <c r="B6" s="21"/>
      <c r="C6" s="37"/>
      <c r="D6" s="38"/>
      <c r="E6" s="38"/>
      <c r="F6" s="38"/>
      <c r="G6" s="37"/>
      <c r="H6" s="37"/>
      <c r="I6" s="37"/>
      <c r="J6" s="37"/>
      <c r="K6" s="33"/>
    </row>
    <row r="7" spans="1:11" ht="12.75">
      <c r="A7" s="88"/>
      <c r="B7" s="50"/>
      <c r="C7" s="89"/>
      <c r="D7" s="88"/>
      <c r="E7" s="88"/>
      <c r="F7" s="88"/>
      <c r="G7" s="89"/>
      <c r="H7" s="89"/>
      <c r="I7" s="89"/>
      <c r="J7" s="89"/>
      <c r="K7" s="90"/>
    </row>
    <row r="8" spans="1:11" ht="38.25">
      <c r="A8" s="11" t="s">
        <v>6</v>
      </c>
      <c r="B8" s="11" t="s">
        <v>34</v>
      </c>
      <c r="C8" s="11" t="s">
        <v>8</v>
      </c>
      <c r="D8" s="11" t="s">
        <v>118</v>
      </c>
      <c r="E8" s="11" t="s">
        <v>12</v>
      </c>
      <c r="F8" s="11" t="s">
        <v>35</v>
      </c>
      <c r="G8" s="11" t="s">
        <v>14</v>
      </c>
      <c r="H8" s="11" t="s">
        <v>15</v>
      </c>
      <c r="I8" s="11" t="s">
        <v>45</v>
      </c>
      <c r="J8" s="11" t="s">
        <v>17</v>
      </c>
      <c r="K8" s="11" t="s">
        <v>18</v>
      </c>
    </row>
    <row r="9" spans="1:11" ht="38.25">
      <c r="A9" s="32">
        <v>1</v>
      </c>
      <c r="B9" s="32"/>
      <c r="C9" s="32"/>
      <c r="D9" s="55" t="s">
        <v>122</v>
      </c>
      <c r="E9" s="32">
        <v>6</v>
      </c>
      <c r="F9" s="144"/>
      <c r="G9" s="144"/>
      <c r="H9" s="149"/>
      <c r="I9" s="144">
        <f>G9*H9+G9</f>
        <v>0</v>
      </c>
      <c r="J9" s="195">
        <f>E9*G9</f>
        <v>0</v>
      </c>
      <c r="K9" s="195">
        <f>J9*H9+J9</f>
        <v>0</v>
      </c>
    </row>
    <row r="10" spans="1:11" ht="15" customHeight="1">
      <c r="A10" s="95"/>
      <c r="B10" s="57" t="s">
        <v>30</v>
      </c>
      <c r="C10" s="70"/>
      <c r="D10" s="70"/>
      <c r="E10" s="70"/>
      <c r="F10" s="168"/>
      <c r="G10" s="147"/>
      <c r="H10" s="168"/>
      <c r="I10" s="168"/>
      <c r="J10" s="168">
        <f>SUM(J9)</f>
        <v>0</v>
      </c>
      <c r="K10" s="165">
        <f>SUM(K9)</f>
        <v>0</v>
      </c>
    </row>
    <row r="11" spans="1:11" ht="15" customHeight="1">
      <c r="A11" s="3"/>
      <c r="B11" s="3"/>
      <c r="C11" s="3"/>
      <c r="D11" s="3"/>
      <c r="E11" s="3"/>
      <c r="F11" s="3"/>
      <c r="G11" s="37"/>
      <c r="H11" s="3"/>
      <c r="I11" s="3"/>
      <c r="J11" s="3"/>
      <c r="K11" s="3"/>
    </row>
    <row r="12" spans="1:11" ht="15" customHeight="1">
      <c r="A12" s="3"/>
      <c r="B12" s="3"/>
      <c r="C12" s="3"/>
      <c r="D12" s="3"/>
      <c r="E12" s="3"/>
      <c r="F12" s="3"/>
      <c r="G12" s="37"/>
      <c r="H12" s="3"/>
      <c r="I12" s="3" t="s">
        <v>196</v>
      </c>
      <c r="J12" s="153">
        <f>K10-J10</f>
        <v>0</v>
      </c>
      <c r="K12" s="3"/>
    </row>
    <row r="13" spans="1:11" ht="15" customHeight="1">
      <c r="A13" s="3"/>
      <c r="B13" s="3" t="s">
        <v>194</v>
      </c>
      <c r="C13" s="3"/>
      <c r="D13" s="3"/>
      <c r="E13" s="3"/>
      <c r="F13" s="3"/>
      <c r="G13" s="37"/>
      <c r="H13" s="3"/>
      <c r="I13" s="3"/>
      <c r="J13" s="3"/>
      <c r="K13" s="3"/>
    </row>
    <row r="14" spans="1:11" ht="15" customHeight="1">
      <c r="A14" s="3"/>
      <c r="B14" s="3" t="s">
        <v>195</v>
      </c>
      <c r="C14" s="3"/>
      <c r="D14" s="3"/>
      <c r="E14" s="3"/>
      <c r="F14" s="3"/>
      <c r="G14" s="37"/>
      <c r="H14" s="3"/>
      <c r="I14" s="3"/>
      <c r="J14" s="3"/>
      <c r="K14" s="3"/>
    </row>
    <row r="15" spans="1:11" ht="15" customHeight="1">
      <c r="A15" s="3"/>
      <c r="B15" s="3"/>
      <c r="C15" s="3"/>
      <c r="D15" s="3"/>
      <c r="E15" s="3"/>
      <c r="F15" s="3"/>
      <c r="G15" s="37"/>
      <c r="H15" s="3"/>
      <c r="I15" s="3"/>
      <c r="J15" s="3"/>
      <c r="K15" s="3"/>
    </row>
    <row r="16" spans="1:11" ht="15" customHeight="1">
      <c r="A16" s="3"/>
      <c r="B16" s="3"/>
      <c r="C16" s="3"/>
      <c r="D16" s="3"/>
      <c r="E16" s="3"/>
      <c r="F16" s="3"/>
      <c r="G16" s="37"/>
      <c r="H16" s="3"/>
      <c r="I16" s="3"/>
      <c r="J16" s="3"/>
      <c r="K16" s="3"/>
    </row>
    <row r="17" spans="2:3" ht="15.75">
      <c r="B17" s="1"/>
      <c r="C17" s="54"/>
    </row>
    <row r="19" spans="1:11" ht="12.75">
      <c r="A19" s="38"/>
      <c r="B19" s="21"/>
      <c r="C19" s="37"/>
      <c r="D19" s="38"/>
      <c r="E19" s="38"/>
      <c r="F19" s="38"/>
      <c r="G19" s="37"/>
      <c r="H19" s="37"/>
      <c r="I19" s="37"/>
      <c r="J19" s="37"/>
      <c r="K19" s="33"/>
    </row>
    <row r="20" spans="1:11" ht="12.75">
      <c r="A20" s="38"/>
      <c r="B20" s="21"/>
      <c r="C20" s="37"/>
      <c r="D20" s="38"/>
      <c r="E20" s="38"/>
      <c r="F20" s="38"/>
      <c r="G20" s="37"/>
      <c r="H20" s="37"/>
      <c r="I20" s="37"/>
      <c r="J20" s="37"/>
      <c r="K20" s="33"/>
    </row>
    <row r="21" spans="1:11" ht="12.75">
      <c r="A21" s="38"/>
      <c r="B21" s="21"/>
      <c r="C21" s="37"/>
      <c r="D21" s="38"/>
      <c r="E21" s="38"/>
      <c r="F21" s="38"/>
      <c r="G21" s="37"/>
      <c r="H21" s="37"/>
      <c r="I21" s="37"/>
      <c r="J21" s="37"/>
      <c r="K21" s="33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3"/>
      <c r="B23" s="3"/>
      <c r="C23" s="3"/>
      <c r="D23" s="5"/>
      <c r="E23" s="38"/>
      <c r="F23" s="3"/>
      <c r="G23" s="25"/>
      <c r="H23" s="3"/>
      <c r="I23" s="3"/>
      <c r="J23" s="25"/>
      <c r="K23" s="3"/>
    </row>
    <row r="24" spans="1:11" ht="12.75">
      <c r="A24" s="4"/>
      <c r="B24" s="4"/>
      <c r="C24" s="4"/>
      <c r="D24" s="4"/>
      <c r="E24" s="4"/>
      <c r="F24" s="4"/>
      <c r="G24" s="37"/>
      <c r="H24" s="4"/>
      <c r="I24" s="4"/>
      <c r="J24" s="4"/>
      <c r="K24" s="3"/>
    </row>
  </sheetData>
  <sheetProtection selectLockedCells="1" selectUnlockedCells="1"/>
  <printOptions/>
  <pageMargins left="0.640277777777777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G8" sqref="G8:H8"/>
    </sheetView>
  </sheetViews>
  <sheetFormatPr defaultColWidth="9.140625" defaultRowHeight="12.75"/>
  <cols>
    <col min="1" max="1" width="3.421875" style="0" customWidth="1"/>
    <col min="3" max="3" width="15.421875" style="0" customWidth="1"/>
    <col min="4" max="4" width="35.57421875" style="0" customWidth="1"/>
    <col min="8" max="8" width="4.7109375" style="0" customWidth="1"/>
    <col min="9" max="9" width="9.8515625" style="0" customWidth="1"/>
    <col min="10" max="11" width="9.57421875" style="0" customWidth="1"/>
  </cols>
  <sheetData>
    <row r="1" ht="12.75">
      <c r="G1" t="s">
        <v>180</v>
      </c>
    </row>
    <row r="2" spans="2:3" ht="15.75">
      <c r="B2" s="1" t="s">
        <v>171</v>
      </c>
      <c r="C2" s="54"/>
    </row>
    <row r="4" spans="1:11" ht="15" customHeight="1">
      <c r="A4" s="38"/>
      <c r="B4" s="21"/>
      <c r="C4" s="37"/>
      <c r="D4" s="38" t="s">
        <v>123</v>
      </c>
      <c r="E4" s="38" t="s">
        <v>0</v>
      </c>
      <c r="F4" s="38"/>
      <c r="G4" s="37"/>
      <c r="H4" s="37"/>
      <c r="I4" s="37"/>
      <c r="J4" s="37"/>
      <c r="K4" s="33"/>
    </row>
    <row r="5" spans="1:11" ht="15" customHeight="1">
      <c r="A5" s="38"/>
      <c r="B5" s="21"/>
      <c r="C5" s="37"/>
      <c r="D5" s="38"/>
      <c r="E5" s="38"/>
      <c r="F5" s="38"/>
      <c r="G5" s="37"/>
      <c r="H5" s="37"/>
      <c r="I5" s="37"/>
      <c r="J5" s="37"/>
      <c r="K5" s="33"/>
    </row>
    <row r="6" spans="1:11" ht="15" customHeight="1">
      <c r="A6" s="88"/>
      <c r="B6" s="50"/>
      <c r="C6" s="89"/>
      <c r="D6" s="88"/>
      <c r="E6" s="88"/>
      <c r="F6" s="88"/>
      <c r="G6" s="89"/>
      <c r="H6" s="89"/>
      <c r="I6" s="89"/>
      <c r="J6" s="89"/>
      <c r="K6" s="90"/>
    </row>
    <row r="7" spans="1:11" ht="38.25" customHeight="1">
      <c r="A7" s="11" t="s">
        <v>6</v>
      </c>
      <c r="B7" s="11" t="s">
        <v>34</v>
      </c>
      <c r="C7" s="11" t="s">
        <v>8</v>
      </c>
      <c r="D7" s="11" t="s">
        <v>118</v>
      </c>
      <c r="E7" s="11" t="s">
        <v>12</v>
      </c>
      <c r="F7" s="11" t="s">
        <v>35</v>
      </c>
      <c r="G7" s="11" t="s">
        <v>14</v>
      </c>
      <c r="H7" s="11" t="s">
        <v>15</v>
      </c>
      <c r="I7" s="11" t="s">
        <v>45</v>
      </c>
      <c r="J7" s="11" t="s">
        <v>17</v>
      </c>
      <c r="K7" s="11" t="s">
        <v>18</v>
      </c>
    </row>
    <row r="8" spans="1:11" ht="26.25" customHeight="1">
      <c r="A8" s="56">
        <v>1</v>
      </c>
      <c r="B8" s="56"/>
      <c r="C8" s="56"/>
      <c r="D8" s="96" t="s">
        <v>124</v>
      </c>
      <c r="E8" s="32">
        <v>20</v>
      </c>
      <c r="F8" s="56"/>
      <c r="G8" s="163"/>
      <c r="H8" s="167"/>
      <c r="I8" s="163">
        <f>G8*H8+G8</f>
        <v>0</v>
      </c>
      <c r="J8" s="163">
        <f>E8*G8</f>
        <v>0</v>
      </c>
      <c r="K8" s="163">
        <f>J8*H8+J8</f>
        <v>0</v>
      </c>
    </row>
    <row r="9" spans="1:11" ht="15" customHeight="1">
      <c r="A9" s="95"/>
      <c r="B9" s="57" t="s">
        <v>125</v>
      </c>
      <c r="C9" s="70"/>
      <c r="D9" s="70"/>
      <c r="E9" s="70"/>
      <c r="F9" s="70"/>
      <c r="G9" s="147"/>
      <c r="H9" s="168"/>
      <c r="I9" s="168"/>
      <c r="J9" s="168">
        <f>SUM(J8)</f>
        <v>0</v>
      </c>
      <c r="K9" s="165">
        <f>SUM(K8)</f>
        <v>0</v>
      </c>
    </row>
    <row r="10" spans="7:11" ht="12.75">
      <c r="G10" s="150"/>
      <c r="H10" s="150"/>
      <c r="I10" s="150"/>
      <c r="J10" s="150"/>
      <c r="K10" s="150"/>
    </row>
    <row r="11" spans="9:10" ht="12.75">
      <c r="I11" t="s">
        <v>196</v>
      </c>
      <c r="J11" s="150">
        <f>K9-J9</f>
        <v>0</v>
      </c>
    </row>
    <row r="13" ht="12.75">
      <c r="B13" t="s">
        <v>194</v>
      </c>
    </row>
    <row r="14" ht="12.75">
      <c r="B14" t="s">
        <v>195</v>
      </c>
    </row>
    <row r="18" spans="2:3" ht="15.75">
      <c r="B18" s="1"/>
      <c r="C18" s="54"/>
    </row>
    <row r="20" spans="1:11" ht="12.75">
      <c r="A20" s="38"/>
      <c r="B20" s="21"/>
      <c r="C20" s="37"/>
      <c r="D20" s="38"/>
      <c r="E20" s="38"/>
      <c r="F20" s="38"/>
      <c r="G20" s="37"/>
      <c r="H20" s="37"/>
      <c r="I20" s="37"/>
      <c r="J20" s="37"/>
      <c r="K20" s="33"/>
    </row>
    <row r="21" spans="1:11" ht="12.75">
      <c r="A21" s="38"/>
      <c r="B21" s="21"/>
      <c r="C21" s="37"/>
      <c r="D21" s="38"/>
      <c r="E21" s="38"/>
      <c r="F21" s="38"/>
      <c r="G21" s="37"/>
      <c r="H21" s="37"/>
      <c r="I21" s="37"/>
      <c r="J21" s="37"/>
      <c r="K21" s="33"/>
    </row>
    <row r="22" spans="1:11" ht="12.75">
      <c r="A22" s="38"/>
      <c r="B22" s="21"/>
      <c r="C22" s="37"/>
      <c r="D22" s="38"/>
      <c r="E22" s="38"/>
      <c r="F22" s="38"/>
      <c r="G22" s="37"/>
      <c r="H22" s="37"/>
      <c r="I22" s="37"/>
      <c r="J22" s="37"/>
      <c r="K22" s="33"/>
    </row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3"/>
      <c r="B24" s="3"/>
      <c r="C24" s="3"/>
      <c r="D24" s="5"/>
      <c r="E24" s="38"/>
      <c r="F24" s="3"/>
      <c r="G24" s="25"/>
      <c r="H24" s="3"/>
      <c r="I24" s="3"/>
      <c r="J24" s="25"/>
      <c r="K24" s="3"/>
    </row>
    <row r="25" spans="1:11" ht="12.75">
      <c r="A25" s="4"/>
      <c r="B25" s="4"/>
      <c r="C25" s="4"/>
      <c r="D25" s="4"/>
      <c r="E25" s="4"/>
      <c r="F25" s="4"/>
      <c r="G25" s="37"/>
      <c r="H25" s="4"/>
      <c r="I25" s="4"/>
      <c r="J25" s="4"/>
      <c r="K25" s="3"/>
    </row>
  </sheetData>
  <sheetProtection selectLockedCells="1" selectUnlockedCells="1"/>
  <printOptions/>
  <pageMargins left="0.640277777777777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H7" sqref="H7:I9"/>
    </sheetView>
  </sheetViews>
  <sheetFormatPr defaultColWidth="9.140625" defaultRowHeight="12.75"/>
  <cols>
    <col min="1" max="1" width="3.140625" style="0" customWidth="1"/>
    <col min="3" max="3" width="17.57421875" style="0" customWidth="1"/>
    <col min="4" max="4" width="13.421875" style="0" customWidth="1"/>
    <col min="5" max="5" width="26.57421875" style="0" customWidth="1"/>
    <col min="6" max="6" width="6.8515625" style="0" customWidth="1"/>
    <col min="9" max="9" width="5.57421875" style="0" customWidth="1"/>
    <col min="10" max="10" width="9.421875" style="0" customWidth="1"/>
    <col min="11" max="11" width="10.8515625" style="0" customWidth="1"/>
    <col min="12" max="12" width="11.421875" style="0" customWidth="1"/>
  </cols>
  <sheetData>
    <row r="1" ht="15" customHeight="1">
      <c r="H1" t="s">
        <v>179</v>
      </c>
    </row>
    <row r="2" ht="15" customHeight="1"/>
    <row r="3" spans="2:5" ht="15.75">
      <c r="B3" s="66" t="s">
        <v>172</v>
      </c>
      <c r="E3" s="97" t="s">
        <v>126</v>
      </c>
    </row>
    <row r="5" ht="14.25">
      <c r="E5" s="98" t="s">
        <v>127</v>
      </c>
    </row>
    <row r="6" spans="1:12" ht="39" customHeight="1">
      <c r="A6" s="32" t="s">
        <v>6</v>
      </c>
      <c r="B6" s="31" t="s">
        <v>157</v>
      </c>
      <c r="C6" s="11" t="s">
        <v>8</v>
      </c>
      <c r="D6" s="32" t="s">
        <v>128</v>
      </c>
      <c r="E6" s="32" t="s">
        <v>129</v>
      </c>
      <c r="F6" s="11" t="s">
        <v>12</v>
      </c>
      <c r="G6" s="11" t="s">
        <v>35</v>
      </c>
      <c r="H6" s="11" t="s">
        <v>14</v>
      </c>
      <c r="I6" s="11" t="s">
        <v>15</v>
      </c>
      <c r="J6" s="11" t="s">
        <v>45</v>
      </c>
      <c r="K6" s="11" t="s">
        <v>17</v>
      </c>
      <c r="L6" s="11" t="s">
        <v>18</v>
      </c>
    </row>
    <row r="7" spans="1:13" ht="43.5" customHeight="1">
      <c r="A7" s="31">
        <v>1</v>
      </c>
      <c r="B7" s="31"/>
      <c r="C7" s="99"/>
      <c r="D7" s="99" t="s">
        <v>130</v>
      </c>
      <c r="E7" s="99" t="s">
        <v>131</v>
      </c>
      <c r="F7" s="31">
        <v>90</v>
      </c>
      <c r="G7" s="145"/>
      <c r="H7" s="145"/>
      <c r="I7" s="189"/>
      <c r="J7" s="190">
        <f>H7*I7+H7</f>
        <v>0</v>
      </c>
      <c r="K7" s="190">
        <f>F7*H7</f>
        <v>0</v>
      </c>
      <c r="L7" s="190">
        <f>K7*I7+K7</f>
        <v>0</v>
      </c>
      <c r="M7" s="100"/>
    </row>
    <row r="8" spans="1:13" ht="42.75" customHeight="1">
      <c r="A8" s="31">
        <v>2</v>
      </c>
      <c r="B8" s="31"/>
      <c r="C8" s="99"/>
      <c r="D8" s="99" t="s">
        <v>132</v>
      </c>
      <c r="E8" s="99" t="s">
        <v>131</v>
      </c>
      <c r="F8" s="31">
        <v>50</v>
      </c>
      <c r="G8" s="145"/>
      <c r="H8" s="145"/>
      <c r="I8" s="189"/>
      <c r="J8" s="190">
        <f>H8*I8+H8</f>
        <v>0</v>
      </c>
      <c r="K8" s="190">
        <f>F8*H8</f>
        <v>0</v>
      </c>
      <c r="L8" s="190">
        <f>K8*I8+K8</f>
        <v>0</v>
      </c>
      <c r="M8" s="100"/>
    </row>
    <row r="9" spans="1:13" ht="43.5" customHeight="1">
      <c r="A9" s="31">
        <v>3</v>
      </c>
      <c r="B9" s="31"/>
      <c r="C9" s="99"/>
      <c r="D9" s="99" t="s">
        <v>133</v>
      </c>
      <c r="E9" s="99" t="s">
        <v>134</v>
      </c>
      <c r="F9" s="31">
        <v>80</v>
      </c>
      <c r="G9" s="145"/>
      <c r="H9" s="145"/>
      <c r="I9" s="189"/>
      <c r="J9" s="190">
        <f>H9*I9+H9</f>
        <v>0</v>
      </c>
      <c r="K9" s="190">
        <f>F9*H9</f>
        <v>0</v>
      </c>
      <c r="L9" s="190">
        <f>K9*I9+K9</f>
        <v>0</v>
      </c>
      <c r="M9" s="100"/>
    </row>
    <row r="10" spans="1:13" ht="18" customHeight="1">
      <c r="A10" s="101"/>
      <c r="B10" s="57" t="s">
        <v>30</v>
      </c>
      <c r="C10" s="70"/>
      <c r="D10" s="70"/>
      <c r="E10" s="70"/>
      <c r="F10" s="70"/>
      <c r="G10" s="168"/>
      <c r="H10" s="168"/>
      <c r="I10" s="188"/>
      <c r="J10" s="188"/>
      <c r="K10" s="184">
        <f>SUM(K7:K9)</f>
        <v>0</v>
      </c>
      <c r="L10" s="187">
        <f>SUM(L7:L9)</f>
        <v>0</v>
      </c>
      <c r="M10" s="63"/>
    </row>
    <row r="11" ht="12.75">
      <c r="K11" s="63"/>
    </row>
    <row r="12" spans="10:11" ht="12.75">
      <c r="J12" t="s">
        <v>196</v>
      </c>
      <c r="K12" s="150">
        <f>L10-K10</f>
        <v>0</v>
      </c>
    </row>
    <row r="14" ht="12.75">
      <c r="B14" t="s">
        <v>194</v>
      </c>
    </row>
    <row r="15" ht="12.75">
      <c r="B15" t="s">
        <v>195</v>
      </c>
    </row>
  </sheetData>
  <sheetProtection selectLockedCells="1" selectUnlockedCells="1"/>
  <printOptions/>
  <pageMargins left="0.7479166666666667" right="0.640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EL8" sqref="EL8:IV8"/>
    </sheetView>
  </sheetViews>
  <sheetFormatPr defaultColWidth="9.140625" defaultRowHeight="12.75"/>
  <cols>
    <col min="1" max="1" width="3.140625" style="0" customWidth="1"/>
    <col min="3" max="3" width="17.57421875" style="0" customWidth="1"/>
    <col min="4" max="4" width="13.421875" style="0" customWidth="1"/>
    <col min="5" max="5" width="26.57421875" style="0" customWidth="1"/>
    <col min="6" max="6" width="6.8515625" style="0" customWidth="1"/>
    <col min="9" max="9" width="5.57421875" style="0" customWidth="1"/>
    <col min="10" max="10" width="9.421875" style="0" customWidth="1"/>
    <col min="11" max="11" width="10.8515625" style="0" customWidth="1"/>
    <col min="12" max="12" width="11.421875" style="0" customWidth="1"/>
  </cols>
  <sheetData>
    <row r="1" ht="12.75">
      <c r="G1" t="s">
        <v>178</v>
      </c>
    </row>
    <row r="2" spans="1:12" s="3" customFormat="1" ht="12.75">
      <c r="A2" s="37"/>
      <c r="B2" s="37"/>
      <c r="C2" s="37"/>
      <c r="D2" s="37"/>
      <c r="E2" s="37"/>
      <c r="F2" s="102"/>
      <c r="G2" s="102"/>
      <c r="H2" s="102"/>
      <c r="I2" s="37"/>
      <c r="J2" s="37"/>
      <c r="K2" s="102"/>
      <c r="L2" s="102"/>
    </row>
    <row r="3" spans="1:13" s="3" customFormat="1" ht="15.75">
      <c r="A3" s="103" t="s">
        <v>173</v>
      </c>
      <c r="B3" s="104"/>
      <c r="C3" s="104"/>
      <c r="D3" s="105"/>
      <c r="E3" s="105"/>
      <c r="F3" s="106"/>
      <c r="G3" s="106"/>
      <c r="H3" s="106"/>
      <c r="I3" s="105"/>
      <c r="J3" s="105"/>
      <c r="K3" s="106"/>
      <c r="L3" s="106"/>
      <c r="M3" s="107"/>
    </row>
    <row r="4" spans="1:12" s="3" customFormat="1" ht="12.75">
      <c r="A4" s="37"/>
      <c r="B4" s="37"/>
      <c r="C4" s="37"/>
      <c r="D4" s="37"/>
      <c r="E4" s="37" t="s">
        <v>135</v>
      </c>
      <c r="F4" s="102"/>
      <c r="G4" s="102"/>
      <c r="H4" s="102"/>
      <c r="I4" s="37"/>
      <c r="J4" s="37"/>
      <c r="K4" s="102"/>
      <c r="L4" s="102"/>
    </row>
    <row r="5" spans="1:12" s="3" customFormat="1" ht="12.75">
      <c r="A5" s="37"/>
      <c r="B5" s="37"/>
      <c r="C5" s="37"/>
      <c r="D5" s="37"/>
      <c r="E5" s="37"/>
      <c r="F5" s="102"/>
      <c r="G5" s="102"/>
      <c r="H5" s="102"/>
      <c r="I5" s="37"/>
      <c r="J5" s="37"/>
      <c r="K5" s="102"/>
      <c r="L5" s="102"/>
    </row>
    <row r="6" spans="1:12" s="3" customFormat="1" ht="12.75">
      <c r="A6" s="37"/>
      <c r="B6" s="37"/>
      <c r="C6" s="37"/>
      <c r="D6" s="37"/>
      <c r="E6" s="37" t="s">
        <v>136</v>
      </c>
      <c r="F6" s="102"/>
      <c r="G6" s="102"/>
      <c r="H6" s="102"/>
      <c r="I6" s="37"/>
      <c r="J6" s="37"/>
      <c r="K6" s="102"/>
      <c r="L6" s="102"/>
    </row>
    <row r="7" spans="1:12" s="3" customFormat="1" ht="12.75">
      <c r="A7" s="89"/>
      <c r="B7" s="89"/>
      <c r="C7" s="89"/>
      <c r="D7" s="89"/>
      <c r="E7" s="89"/>
      <c r="F7" s="108"/>
      <c r="G7" s="108"/>
      <c r="H7" s="108"/>
      <c r="I7" s="89"/>
      <c r="J7" s="89"/>
      <c r="K7" s="108"/>
      <c r="L7" s="108"/>
    </row>
    <row r="8" spans="1:12" s="3" customFormat="1" ht="40.5" customHeight="1">
      <c r="A8" s="32" t="s">
        <v>6</v>
      </c>
      <c r="B8" s="32" t="s">
        <v>34</v>
      </c>
      <c r="C8" s="32" t="s">
        <v>8</v>
      </c>
      <c r="D8" s="32" t="s">
        <v>128</v>
      </c>
      <c r="E8" s="32" t="s">
        <v>129</v>
      </c>
      <c r="F8" s="55" t="s">
        <v>12</v>
      </c>
      <c r="G8" s="55" t="s">
        <v>35</v>
      </c>
      <c r="H8" s="55" t="s">
        <v>14</v>
      </c>
      <c r="I8" s="32" t="s">
        <v>15</v>
      </c>
      <c r="J8" s="55" t="s">
        <v>45</v>
      </c>
      <c r="K8" s="55" t="s">
        <v>17</v>
      </c>
      <c r="L8" s="55" t="s">
        <v>18</v>
      </c>
    </row>
    <row r="9" spans="1:12" ht="15" customHeight="1">
      <c r="A9" s="56">
        <v>1</v>
      </c>
      <c r="B9" s="56"/>
      <c r="C9" s="56"/>
      <c r="D9" s="56" t="s">
        <v>137</v>
      </c>
      <c r="E9" s="56" t="s">
        <v>138</v>
      </c>
      <c r="F9" s="56">
        <v>72</v>
      </c>
      <c r="G9" s="56"/>
      <c r="H9" s="163"/>
      <c r="I9" s="167"/>
      <c r="J9" s="163">
        <f>H9*I9+H9</f>
        <v>0</v>
      </c>
      <c r="K9" s="163">
        <f>H9*F9</f>
        <v>0</v>
      </c>
      <c r="L9" s="163">
        <f>K9*I9+K9</f>
        <v>0</v>
      </c>
    </row>
    <row r="10" spans="1:12" ht="15" customHeight="1">
      <c r="A10" s="95"/>
      <c r="B10" s="57" t="s">
        <v>30</v>
      </c>
      <c r="C10" s="70"/>
      <c r="D10" s="70"/>
      <c r="E10" s="70"/>
      <c r="F10" s="70"/>
      <c r="G10" s="70"/>
      <c r="H10" s="168"/>
      <c r="I10" s="188"/>
      <c r="J10" s="188"/>
      <c r="K10" s="168">
        <f>SUM(K9)</f>
        <v>0</v>
      </c>
      <c r="L10" s="165">
        <f>SUM(L9)</f>
        <v>0</v>
      </c>
    </row>
    <row r="12" spans="10:11" ht="12.75">
      <c r="J12" t="s">
        <v>196</v>
      </c>
      <c r="K12" s="150">
        <f>L10-K10</f>
        <v>0</v>
      </c>
    </row>
    <row r="14" ht="12.75">
      <c r="B14" t="s">
        <v>194</v>
      </c>
    </row>
    <row r="15" ht="12.75">
      <c r="B15" t="s">
        <v>195</v>
      </c>
    </row>
  </sheetData>
  <sheetProtection selectLockedCells="1" selectUnlockedCells="1"/>
  <printOptions/>
  <pageMargins left="0.7479166666666667" right="0.6402777777777777" top="0.9840277777777777" bottom="0.9840277777777777" header="0.5118055555555555" footer="0.5118055555555555"/>
  <pageSetup horizontalDpi="300" verticalDpi="300" orientation="landscape" paperSize="9" scale="88" r:id="rId1"/>
  <colBreaks count="1" manualBreakCount="1">
    <brk id="14" max="1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O17"/>
  <sheetViews>
    <sheetView workbookViewId="0" topLeftCell="A4">
      <selection activeCell="G9" sqref="G9:H12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0" style="0" hidden="1" customWidth="1"/>
    <col min="4" max="4" width="11.57421875" style="0" customWidth="1"/>
    <col min="5" max="5" width="5.421875" style="0" customWidth="1"/>
    <col min="7" max="7" width="10.57421875" style="0" customWidth="1"/>
    <col min="8" max="8" width="6.28125" style="0" customWidth="1"/>
    <col min="9" max="9" width="11.57421875" style="0" customWidth="1"/>
    <col min="10" max="10" width="10.28125" style="0" customWidth="1"/>
    <col min="11" max="11" width="9.57421875" style="0" customWidth="1"/>
    <col min="12" max="12" width="12.57421875" style="0" customWidth="1"/>
  </cols>
  <sheetData>
    <row r="2" ht="12.75">
      <c r="I2" t="s">
        <v>177</v>
      </c>
    </row>
    <row r="4" spans="1:12" ht="15.75">
      <c r="A4" s="1"/>
      <c r="B4" s="1" t="s">
        <v>174</v>
      </c>
      <c r="C4" s="86"/>
      <c r="D4" s="86"/>
      <c r="E4" s="86"/>
      <c r="F4" s="86" t="s">
        <v>127</v>
      </c>
      <c r="G4" s="86"/>
      <c r="H4" s="86"/>
      <c r="I4" s="86"/>
      <c r="J4" s="86"/>
      <c r="K4" s="86"/>
      <c r="L4" s="86"/>
    </row>
    <row r="5" spans="1:2" ht="12.75">
      <c r="A5" s="54"/>
      <c r="B5" s="54"/>
    </row>
    <row r="6" spans="1:2" ht="12.75">
      <c r="A6" s="54"/>
      <c r="B6" s="54"/>
    </row>
    <row r="8" spans="1:15" ht="39">
      <c r="A8" s="109" t="s">
        <v>6</v>
      </c>
      <c r="B8" s="110" t="s">
        <v>118</v>
      </c>
      <c r="C8" s="110"/>
      <c r="D8" s="111" t="s">
        <v>139</v>
      </c>
      <c r="E8" s="110" t="s">
        <v>140</v>
      </c>
      <c r="F8" s="110" t="s">
        <v>141</v>
      </c>
      <c r="G8" s="110" t="s">
        <v>142</v>
      </c>
      <c r="H8" s="110" t="s">
        <v>15</v>
      </c>
      <c r="I8" s="110" t="s">
        <v>143</v>
      </c>
      <c r="J8" s="111" t="s">
        <v>17</v>
      </c>
      <c r="K8" s="111" t="s">
        <v>18</v>
      </c>
      <c r="L8" s="110" t="s">
        <v>144</v>
      </c>
      <c r="M8" s="54"/>
      <c r="N8" s="54"/>
      <c r="O8" s="54"/>
    </row>
    <row r="9" spans="1:12" ht="77.25" customHeight="1">
      <c r="A9" s="56">
        <v>1</v>
      </c>
      <c r="B9" s="96" t="s">
        <v>145</v>
      </c>
      <c r="C9" s="56"/>
      <c r="D9" s="56"/>
      <c r="E9" s="56" t="s">
        <v>146</v>
      </c>
      <c r="F9" s="56">
        <v>16</v>
      </c>
      <c r="G9" s="163"/>
      <c r="H9" s="167"/>
      <c r="I9" s="163">
        <f>G9*H9+G9</f>
        <v>0</v>
      </c>
      <c r="J9" s="163">
        <f>F9*I9</f>
        <v>0</v>
      </c>
      <c r="K9" s="163">
        <f>J9*H9+J9</f>
        <v>0</v>
      </c>
      <c r="L9" s="56" t="s">
        <v>147</v>
      </c>
    </row>
    <row r="10" spans="1:12" ht="87.75" customHeight="1">
      <c r="A10" s="112"/>
      <c r="B10" s="113" t="s">
        <v>148</v>
      </c>
      <c r="C10" s="56"/>
      <c r="D10" s="56"/>
      <c r="E10" s="56"/>
      <c r="F10" s="56"/>
      <c r="G10" s="163"/>
      <c r="H10" s="167"/>
      <c r="I10" s="163"/>
      <c r="J10" s="163"/>
      <c r="K10" s="163"/>
      <c r="L10" s="56" t="s">
        <v>147</v>
      </c>
    </row>
    <row r="11" spans="1:12" ht="15" customHeight="1">
      <c r="A11" s="114"/>
      <c r="B11" s="115" t="s">
        <v>149</v>
      </c>
      <c r="C11" s="56"/>
      <c r="D11" s="56"/>
      <c r="E11" s="56" t="s">
        <v>146</v>
      </c>
      <c r="F11" s="56">
        <v>150</v>
      </c>
      <c r="G11" s="163"/>
      <c r="H11" s="167"/>
      <c r="I11" s="163">
        <f>G11*H11+G11</f>
        <v>0</v>
      </c>
      <c r="J11" s="163">
        <f>F11*I11</f>
        <v>0</v>
      </c>
      <c r="K11" s="163">
        <f>J11*H11+J11</f>
        <v>0</v>
      </c>
      <c r="L11" s="56"/>
    </row>
    <row r="12" spans="1:12" ht="18" customHeight="1">
      <c r="A12" s="116">
        <v>2</v>
      </c>
      <c r="B12" s="116" t="s">
        <v>150</v>
      </c>
      <c r="C12" s="56"/>
      <c r="D12" s="56"/>
      <c r="E12" s="56" t="s">
        <v>146</v>
      </c>
      <c r="F12" s="56">
        <v>110</v>
      </c>
      <c r="G12" s="163"/>
      <c r="H12" s="167"/>
      <c r="I12" s="163">
        <f>G12*H12+G12</f>
        <v>0</v>
      </c>
      <c r="J12" s="163">
        <f>F12*I12</f>
        <v>0</v>
      </c>
      <c r="K12" s="163">
        <f>J12*H12+J12</f>
        <v>0</v>
      </c>
      <c r="L12" s="56"/>
    </row>
    <row r="13" spans="1:12" ht="15" customHeight="1">
      <c r="A13" s="56"/>
      <c r="B13" s="57" t="s">
        <v>30</v>
      </c>
      <c r="C13" s="58"/>
      <c r="D13" s="58"/>
      <c r="E13" s="58"/>
      <c r="F13" s="58"/>
      <c r="G13" s="164"/>
      <c r="H13" s="164"/>
      <c r="I13" s="164"/>
      <c r="J13" s="164">
        <f>SUM(J9:J12)</f>
        <v>0</v>
      </c>
      <c r="K13" s="164">
        <f>SUM(K9:K12)</f>
        <v>0</v>
      </c>
      <c r="L13" s="59"/>
    </row>
    <row r="15" spans="9:10" ht="12.75">
      <c r="I15" t="s">
        <v>196</v>
      </c>
      <c r="J15" s="150">
        <f>K13-J13</f>
        <v>0</v>
      </c>
    </row>
    <row r="16" ht="12.75">
      <c r="B16" t="s">
        <v>194</v>
      </c>
    </row>
    <row r="17" ht="12.75">
      <c r="B17" t="s">
        <v>195</v>
      </c>
    </row>
  </sheetData>
  <sheetProtection selectLockedCells="1" selectUnlockedCells="1"/>
  <printOptions/>
  <pageMargins left="0.45" right="0.25972222222222224" top="0.6402777777777777" bottom="0.6597222222222222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15" sqref="F15"/>
    </sheetView>
  </sheetViews>
  <sheetFormatPr defaultColWidth="9.140625" defaultRowHeight="12.75"/>
  <cols>
    <col min="1" max="1" width="5.28125" style="0" customWidth="1"/>
    <col min="2" max="2" width="46.57421875" style="0" customWidth="1"/>
    <col min="3" max="3" width="12.28125" style="0" customWidth="1"/>
    <col min="4" max="4" width="5.7109375" style="0" customWidth="1"/>
    <col min="5" max="5" width="9.421875" style="0" customWidth="1"/>
    <col min="6" max="6" width="11.57421875" style="0" customWidth="1"/>
    <col min="7" max="7" width="6.57421875" style="0" customWidth="1"/>
    <col min="8" max="8" width="12.140625" style="0" customWidth="1"/>
    <col min="9" max="9" width="10.8515625" style="0" customWidth="1"/>
    <col min="10" max="10" width="10.57421875" style="0" customWidth="1"/>
    <col min="11" max="11" width="13.421875" style="0" customWidth="1"/>
    <col min="12" max="16384" width="11.57421875" style="0" customWidth="1"/>
  </cols>
  <sheetData>
    <row r="1" ht="12.75">
      <c r="H1" t="s">
        <v>176</v>
      </c>
    </row>
    <row r="2" spans="1:10" s="118" customFormat="1" ht="23.25">
      <c r="A2" s="117"/>
      <c r="B2" s="134" t="s">
        <v>175</v>
      </c>
      <c r="C2" s="67" t="s">
        <v>151</v>
      </c>
      <c r="D2" s="135"/>
      <c r="G2" s="135"/>
      <c r="H2" s="135"/>
      <c r="I2" s="135"/>
      <c r="J2" s="136"/>
    </row>
    <row r="3" spans="1:2" s="120" customFormat="1" ht="12.75">
      <c r="A3" s="119"/>
      <c r="B3" s="119"/>
    </row>
    <row r="4" s="120" customFormat="1" ht="12.75"/>
    <row r="5" spans="1:11" s="121" customFormat="1" ht="39">
      <c r="A5" s="110" t="s">
        <v>6</v>
      </c>
      <c r="B5" s="110" t="s">
        <v>118</v>
      </c>
      <c r="C5" s="111" t="s">
        <v>139</v>
      </c>
      <c r="D5" s="110" t="s">
        <v>140</v>
      </c>
      <c r="E5" s="110" t="s">
        <v>141</v>
      </c>
      <c r="F5" s="110" t="s">
        <v>142</v>
      </c>
      <c r="G5" s="110" t="s">
        <v>15</v>
      </c>
      <c r="H5" s="110" t="s">
        <v>143</v>
      </c>
      <c r="I5" s="111" t="s">
        <v>17</v>
      </c>
      <c r="J5" s="111" t="s">
        <v>18</v>
      </c>
      <c r="K5" s="110" t="s">
        <v>144</v>
      </c>
    </row>
    <row r="6" spans="1:11" s="121" customFormat="1" ht="51.75">
      <c r="A6" s="129">
        <v>1</v>
      </c>
      <c r="B6" s="130" t="s">
        <v>152</v>
      </c>
      <c r="C6" s="129"/>
      <c r="D6" s="129" t="s">
        <v>153</v>
      </c>
      <c r="E6" s="129">
        <v>2</v>
      </c>
      <c r="F6" s="191"/>
      <c r="G6" s="193"/>
      <c r="H6" s="191">
        <f>F6*G6+F6</f>
        <v>0</v>
      </c>
      <c r="I6" s="191">
        <f>E6*F6</f>
        <v>0</v>
      </c>
      <c r="J6" s="191">
        <f>I6*G6+I6</f>
        <v>0</v>
      </c>
      <c r="K6" s="129" t="s">
        <v>154</v>
      </c>
    </row>
    <row r="7" spans="1:11" s="121" customFormat="1" ht="39">
      <c r="A7" s="129">
        <v>2</v>
      </c>
      <c r="B7" s="130" t="s">
        <v>155</v>
      </c>
      <c r="C7" s="129"/>
      <c r="D7" s="129" t="s">
        <v>153</v>
      </c>
      <c r="E7" s="129">
        <v>1</v>
      </c>
      <c r="F7" s="191"/>
      <c r="G7" s="193"/>
      <c r="H7" s="191">
        <f>F7*G7+F7</f>
        <v>0</v>
      </c>
      <c r="I7" s="191">
        <f>E7*F7</f>
        <v>0</v>
      </c>
      <c r="J7" s="191">
        <f>I7*G7+I7</f>
        <v>0</v>
      </c>
      <c r="K7" s="129" t="s">
        <v>156</v>
      </c>
    </row>
    <row r="8" spans="1:11" s="121" customFormat="1" ht="15.75">
      <c r="A8" s="129"/>
      <c r="B8" s="131" t="s">
        <v>30</v>
      </c>
      <c r="C8" s="132"/>
      <c r="D8" s="132"/>
      <c r="E8" s="132"/>
      <c r="F8" s="192"/>
      <c r="G8" s="192"/>
      <c r="H8" s="192"/>
      <c r="I8" s="192">
        <f>SUM(I6:I7)</f>
        <v>0</v>
      </c>
      <c r="J8" s="192">
        <f>SUM(J6:J7)</f>
        <v>0</v>
      </c>
      <c r="K8" s="133"/>
    </row>
    <row r="9" spans="1:10" ht="12.75">
      <c r="A9" s="120"/>
      <c r="B9" s="120"/>
      <c r="C9" s="120"/>
      <c r="D9" s="120"/>
      <c r="E9" s="120"/>
      <c r="F9" s="120"/>
      <c r="G9" s="120"/>
      <c r="H9" s="120"/>
      <c r="I9" s="120"/>
      <c r="J9" s="120"/>
    </row>
    <row r="10" spans="1:11" ht="15.75">
      <c r="A10" s="122"/>
      <c r="B10" s="122"/>
      <c r="C10" s="121"/>
      <c r="D10" s="121"/>
      <c r="E10" s="121"/>
      <c r="F10" s="121"/>
      <c r="G10" s="121"/>
      <c r="H10" s="121" t="s">
        <v>196</v>
      </c>
      <c r="I10" s="194">
        <f>J8-I8</f>
        <v>0</v>
      </c>
      <c r="J10" s="121"/>
      <c r="K10" s="86"/>
    </row>
    <row r="11" spans="1:10" ht="12.75">
      <c r="A11" s="119"/>
      <c r="B11" s="119"/>
      <c r="C11" s="120"/>
      <c r="D11" s="120"/>
      <c r="E11" s="120"/>
      <c r="F11" s="120"/>
      <c r="G11" s="120"/>
      <c r="H11" s="120"/>
      <c r="I11" s="120"/>
      <c r="J11" s="120"/>
    </row>
    <row r="12" spans="1:10" ht="12.75">
      <c r="A12" s="119"/>
      <c r="B12" s="119"/>
      <c r="C12" s="120"/>
      <c r="D12" s="120"/>
      <c r="E12" s="120"/>
      <c r="F12" s="120"/>
      <c r="G12" s="120"/>
      <c r="H12" s="120"/>
      <c r="I12" s="120"/>
      <c r="J12" s="120"/>
    </row>
    <row r="13" spans="1:10" ht="12.75">
      <c r="A13" s="120"/>
      <c r="B13" s="120"/>
      <c r="C13" s="120"/>
      <c r="D13" s="120"/>
      <c r="E13" s="120"/>
      <c r="F13" s="120"/>
      <c r="G13" s="120"/>
      <c r="H13" s="120"/>
      <c r="I13" s="120"/>
      <c r="J13" s="120"/>
    </row>
    <row r="14" spans="1:11" ht="15.75">
      <c r="A14" s="123"/>
      <c r="B14" s="124"/>
      <c r="C14" s="125"/>
      <c r="D14" s="124"/>
      <c r="E14" s="124"/>
      <c r="F14" s="124"/>
      <c r="G14" s="124"/>
      <c r="H14" s="124"/>
      <c r="I14" s="125"/>
      <c r="J14" s="125"/>
      <c r="K14" s="126"/>
    </row>
    <row r="15" spans="1:10" ht="12.75">
      <c r="A15" s="120"/>
      <c r="B15" s="120"/>
      <c r="C15" s="120"/>
      <c r="D15" s="120"/>
      <c r="E15" s="120"/>
      <c r="F15" s="120"/>
      <c r="G15" s="120"/>
      <c r="H15" s="120"/>
      <c r="I15" s="120"/>
      <c r="J15" s="120"/>
    </row>
    <row r="16" spans="1:10" ht="12.75">
      <c r="A16" s="120"/>
      <c r="B16" s="120"/>
      <c r="C16" s="120"/>
      <c r="D16" s="120"/>
      <c r="E16" s="120"/>
      <c r="F16" s="120"/>
      <c r="G16" s="120"/>
      <c r="H16" s="120"/>
      <c r="I16" s="120"/>
      <c r="J16" s="120"/>
    </row>
    <row r="17" spans="1:10" ht="12.75">
      <c r="A17" s="120"/>
      <c r="B17" s="120"/>
      <c r="C17" s="120"/>
      <c r="D17" s="120"/>
      <c r="E17" s="120"/>
      <c r="F17" s="120"/>
      <c r="G17" s="120"/>
      <c r="H17" s="120"/>
      <c r="I17" s="120"/>
      <c r="J17" s="120"/>
    </row>
    <row r="18" spans="1:10" ht="12.75">
      <c r="A18" s="120"/>
      <c r="B18" s="120"/>
      <c r="C18" s="120"/>
      <c r="D18" s="120"/>
      <c r="E18" s="120"/>
      <c r="F18" s="120"/>
      <c r="G18" s="120"/>
      <c r="H18" s="120"/>
      <c r="I18" s="120"/>
      <c r="J18" s="120"/>
    </row>
    <row r="19" spans="1:10" ht="12.75">
      <c r="A19" s="120"/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</row>
    <row r="21" spans="1:10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</row>
    <row r="22" spans="1:10" ht="12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</row>
  </sheetData>
  <sheetProtection selectLockedCells="1" selectUnlockedCells="1"/>
  <printOptions/>
  <pageMargins left="0.2298611111111111" right="0.2465277777777778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I7" sqref="I7:J8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15.00390625" style="0" customWidth="1"/>
    <col min="4" max="4" width="9.28125" style="0" customWidth="1"/>
    <col min="5" max="5" width="34.8515625" style="0" customWidth="1"/>
    <col min="6" max="6" width="13.140625" style="0" customWidth="1"/>
    <col min="7" max="7" width="7.57421875" style="0" customWidth="1"/>
    <col min="8" max="9" width="7.8515625" style="0" customWidth="1"/>
    <col min="10" max="10" width="5.7109375" style="0" customWidth="1"/>
    <col min="11" max="11" width="9.28125" style="0" customWidth="1"/>
    <col min="12" max="12" width="11.00390625" style="0" customWidth="1"/>
    <col min="13" max="16" width="9.57421875" style="0" customWidth="1"/>
  </cols>
  <sheetData>
    <row r="1" spans="1:18" ht="17.25" customHeight="1">
      <c r="A1" s="21"/>
      <c r="B1" s="24"/>
      <c r="C1" s="3"/>
      <c r="D1" s="3"/>
      <c r="E1" s="3"/>
      <c r="F1" s="3"/>
      <c r="G1" s="3"/>
      <c r="H1" s="3"/>
      <c r="I1" t="s">
        <v>192</v>
      </c>
      <c r="J1" s="3"/>
      <c r="K1" s="3"/>
      <c r="L1" s="13"/>
      <c r="M1" s="25"/>
      <c r="N1" s="25"/>
      <c r="O1" s="25"/>
      <c r="P1" s="25"/>
      <c r="Q1" s="3"/>
      <c r="R1" s="3"/>
    </row>
    <row r="2" spans="1:18" ht="17.25" customHeight="1">
      <c r="A2" s="21"/>
      <c r="B2" s="26" t="s">
        <v>160</v>
      </c>
      <c r="C2" s="3"/>
      <c r="D2" s="3"/>
      <c r="E2" s="27" t="s">
        <v>31</v>
      </c>
      <c r="F2" s="3" t="s">
        <v>0</v>
      </c>
      <c r="G2" s="3"/>
      <c r="H2" s="3"/>
      <c r="I2" s="3"/>
      <c r="J2" s="3"/>
      <c r="K2" s="3"/>
      <c r="L2" s="13"/>
      <c r="M2" s="25"/>
      <c r="N2" s="25"/>
      <c r="O2" s="25"/>
      <c r="P2" s="25"/>
      <c r="Q2" s="3"/>
      <c r="R2" s="3"/>
    </row>
    <row r="3" spans="1:18" ht="17.25" customHeight="1">
      <c r="A3" s="21"/>
      <c r="B3" s="24"/>
      <c r="C3" s="3"/>
      <c r="D3" s="3"/>
      <c r="E3" s="3"/>
      <c r="F3" s="3"/>
      <c r="G3" s="3"/>
      <c r="H3" s="3"/>
      <c r="I3" s="3"/>
      <c r="J3" s="3"/>
      <c r="K3" s="3"/>
      <c r="L3" s="13"/>
      <c r="M3" s="25"/>
      <c r="N3" s="25"/>
      <c r="O3" s="25"/>
      <c r="P3" s="25"/>
      <c r="Q3" s="3"/>
      <c r="R3" s="3"/>
    </row>
    <row r="4" spans="1:18" ht="12.75">
      <c r="A4" s="21"/>
      <c r="B4" s="3" t="s">
        <v>32</v>
      </c>
      <c r="C4" s="3"/>
      <c r="D4" s="3"/>
      <c r="E4" s="3"/>
      <c r="F4" s="3"/>
      <c r="G4" s="3"/>
      <c r="H4" s="3"/>
      <c r="I4" s="3"/>
      <c r="J4" s="3"/>
      <c r="K4" s="3"/>
      <c r="L4" s="13"/>
      <c r="M4" s="3"/>
      <c r="N4" s="3"/>
      <c r="O4" s="3"/>
      <c r="P4" s="3"/>
      <c r="Q4" s="3"/>
      <c r="R4" s="3"/>
    </row>
    <row r="5" spans="1:18" ht="12.75">
      <c r="A5" s="21"/>
      <c r="B5" s="3" t="s">
        <v>33</v>
      </c>
      <c r="C5" s="3"/>
      <c r="D5" s="3"/>
      <c r="E5" s="3"/>
      <c r="F5" s="3"/>
      <c r="G5" s="3"/>
      <c r="H5" s="3"/>
      <c r="I5" s="3"/>
      <c r="J5" s="3"/>
      <c r="K5" s="3"/>
      <c r="L5" s="28"/>
      <c r="M5" s="29"/>
      <c r="N5" s="3"/>
      <c r="O5" s="3"/>
      <c r="P5" s="3"/>
      <c r="Q5" s="3"/>
      <c r="R5" s="3"/>
    </row>
    <row r="6" spans="1:17" ht="38.25" customHeight="1">
      <c r="A6" s="10"/>
      <c r="B6" s="6" t="s">
        <v>34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35</v>
      </c>
      <c r="I6" s="6" t="s">
        <v>14</v>
      </c>
      <c r="J6" s="6" t="s">
        <v>15</v>
      </c>
      <c r="K6" s="6" t="s">
        <v>36</v>
      </c>
      <c r="L6" s="30" t="s">
        <v>17</v>
      </c>
      <c r="M6" s="6" t="s">
        <v>18</v>
      </c>
      <c r="N6" s="7"/>
      <c r="O6" s="7"/>
      <c r="P6" s="3"/>
      <c r="Q6" s="3"/>
    </row>
    <row r="7" spans="1:17" ht="15" customHeight="1">
      <c r="A7" s="10">
        <v>1</v>
      </c>
      <c r="B7" s="10"/>
      <c r="C7" s="31"/>
      <c r="D7" s="32">
        <v>1</v>
      </c>
      <c r="E7" s="32" t="s">
        <v>37</v>
      </c>
      <c r="F7" s="32" t="s">
        <v>20</v>
      </c>
      <c r="G7" s="12">
        <v>612</v>
      </c>
      <c r="H7" s="144"/>
      <c r="I7" s="145"/>
      <c r="J7" s="149"/>
      <c r="K7" s="144">
        <f>I7*J7+I7</f>
        <v>0</v>
      </c>
      <c r="L7" s="137">
        <f>G7*I7</f>
        <v>0</v>
      </c>
      <c r="M7" s="145">
        <f>L7*J7+L7</f>
        <v>0</v>
      </c>
      <c r="N7" s="33"/>
      <c r="O7" s="33"/>
      <c r="P7" s="34"/>
      <c r="Q7" s="3"/>
    </row>
    <row r="8" spans="1:17" ht="15" customHeight="1">
      <c r="A8" s="10">
        <v>2</v>
      </c>
      <c r="B8" s="10"/>
      <c r="C8" s="31"/>
      <c r="D8" s="32" t="s">
        <v>28</v>
      </c>
      <c r="E8" s="32" t="s">
        <v>38</v>
      </c>
      <c r="F8" s="32" t="s">
        <v>39</v>
      </c>
      <c r="G8" s="12">
        <v>444</v>
      </c>
      <c r="H8" s="144"/>
      <c r="I8" s="145"/>
      <c r="J8" s="149"/>
      <c r="K8" s="144">
        <f>I8*J8+I8</f>
        <v>0</v>
      </c>
      <c r="L8" s="137">
        <f>G8*I8</f>
        <v>0</v>
      </c>
      <c r="M8" s="145">
        <f>L8*J8+L8</f>
        <v>0</v>
      </c>
      <c r="N8" s="33"/>
      <c r="O8" s="33"/>
      <c r="P8" s="34"/>
      <c r="Q8" s="3"/>
    </row>
    <row r="9" spans="1:17" ht="16.5" customHeight="1">
      <c r="A9" s="10"/>
      <c r="B9" s="19" t="s">
        <v>30</v>
      </c>
      <c r="C9" s="35"/>
      <c r="D9" s="36"/>
      <c r="E9" s="36"/>
      <c r="F9" s="36"/>
      <c r="G9" s="20"/>
      <c r="H9" s="146"/>
      <c r="I9" s="147"/>
      <c r="J9" s="146"/>
      <c r="K9" s="146"/>
      <c r="L9" s="138">
        <f>SUM(L7:L8)</f>
        <v>0</v>
      </c>
      <c r="M9" s="148">
        <f>SUM(M7:M8)</f>
        <v>0</v>
      </c>
      <c r="N9" s="33"/>
      <c r="O9" s="33"/>
      <c r="P9" s="34"/>
      <c r="Q9" s="3"/>
    </row>
    <row r="10" spans="1:17" ht="16.5" customHeight="1">
      <c r="A10" s="21"/>
      <c r="B10" s="21"/>
      <c r="C10" s="37"/>
      <c r="D10" s="38"/>
      <c r="E10" s="38"/>
      <c r="F10" s="38"/>
      <c r="G10" s="22"/>
      <c r="H10" s="38"/>
      <c r="I10" s="33"/>
      <c r="J10" s="38"/>
      <c r="K10" s="38"/>
      <c r="L10" s="13"/>
      <c r="M10" s="33"/>
      <c r="N10" s="33"/>
      <c r="O10" s="33"/>
      <c r="P10" s="34"/>
      <c r="Q10" s="3"/>
    </row>
    <row r="11" spans="11:12" ht="12.75">
      <c r="K11" t="s">
        <v>196</v>
      </c>
      <c r="L11" s="150">
        <f>M9-L9</f>
        <v>0</v>
      </c>
    </row>
  </sheetData>
  <sheetProtection selectLockedCells="1" selectUnlockedCells="1"/>
  <printOptions/>
  <pageMargins left="0.18125" right="0.19305555555555556" top="0.8701388888888889" bottom="0.89027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D7" sqref="D7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15.00390625" style="0" customWidth="1"/>
    <col min="4" max="4" width="9.28125" style="0" customWidth="1"/>
    <col min="5" max="5" width="34.8515625" style="0" customWidth="1"/>
    <col min="6" max="6" width="13.140625" style="0" customWidth="1"/>
    <col min="7" max="7" width="7.57421875" style="0" customWidth="1"/>
    <col min="8" max="9" width="7.8515625" style="0" customWidth="1"/>
    <col min="10" max="10" width="5.7109375" style="0" customWidth="1"/>
    <col min="11" max="11" width="9.28125" style="0" customWidth="1"/>
    <col min="12" max="12" width="11.00390625" style="0" customWidth="1"/>
    <col min="13" max="16" width="9.57421875" style="0" customWidth="1"/>
  </cols>
  <sheetData>
    <row r="1" spans="1:17" ht="16.5" customHeight="1">
      <c r="A1" s="21"/>
      <c r="B1" s="21"/>
      <c r="C1" s="37"/>
      <c r="D1" s="38"/>
      <c r="E1" s="38"/>
      <c r="F1" s="38"/>
      <c r="G1" t="s">
        <v>191</v>
      </c>
      <c r="H1" s="38"/>
      <c r="I1" s="33"/>
      <c r="J1" s="38"/>
      <c r="K1" s="38"/>
      <c r="L1" s="13"/>
      <c r="M1" s="33"/>
      <c r="N1" s="33"/>
      <c r="O1" s="33"/>
      <c r="P1" s="34"/>
      <c r="Q1" s="3"/>
    </row>
    <row r="2" spans="1:17" ht="16.5" customHeight="1">
      <c r="A2" s="21"/>
      <c r="B2" s="26" t="s">
        <v>159</v>
      </c>
      <c r="C2" s="37"/>
      <c r="D2" s="38"/>
      <c r="E2" s="39" t="s">
        <v>40</v>
      </c>
      <c r="F2" s="38"/>
      <c r="G2" s="22"/>
      <c r="H2" s="38"/>
      <c r="I2" s="33"/>
      <c r="J2" s="38"/>
      <c r="K2" s="38"/>
      <c r="L2" s="13"/>
      <c r="M2" s="33"/>
      <c r="N2" s="33"/>
      <c r="O2" s="33"/>
      <c r="P2" s="34"/>
      <c r="Q2" s="3"/>
    </row>
    <row r="3" spans="1:17" ht="16.5" customHeight="1">
      <c r="A3" s="21"/>
      <c r="B3" s="21"/>
      <c r="C3" s="37"/>
      <c r="D3" s="38"/>
      <c r="E3" s="38"/>
      <c r="F3" s="38"/>
      <c r="G3" s="22"/>
      <c r="H3" s="38"/>
      <c r="I3" s="33"/>
      <c r="J3" s="38"/>
      <c r="K3" s="38"/>
      <c r="L3" s="13"/>
      <c r="M3" s="33"/>
      <c r="N3" s="33"/>
      <c r="O3" s="33"/>
      <c r="P3" s="34"/>
      <c r="Q3" s="3"/>
    </row>
    <row r="4" spans="1:17" ht="16.5" customHeight="1">
      <c r="A4" s="21"/>
      <c r="B4" s="3" t="s">
        <v>41</v>
      </c>
      <c r="C4" s="3"/>
      <c r="D4" s="3"/>
      <c r="E4" s="3"/>
      <c r="F4" s="3"/>
      <c r="G4" s="3"/>
      <c r="H4" s="3"/>
      <c r="I4" s="3"/>
      <c r="J4" s="3"/>
      <c r="K4" s="3"/>
      <c r="L4" s="13"/>
      <c r="M4" s="3"/>
      <c r="N4" s="3"/>
      <c r="O4" s="3"/>
      <c r="Q4" s="3"/>
    </row>
    <row r="5" spans="1:17" ht="16.5" customHeight="1">
      <c r="A5" s="21"/>
      <c r="B5" s="3" t="s">
        <v>42</v>
      </c>
      <c r="C5" s="3"/>
      <c r="D5" s="3"/>
      <c r="E5" s="3"/>
      <c r="F5" s="3"/>
      <c r="G5" s="3"/>
      <c r="H5" s="3"/>
      <c r="I5" s="3"/>
      <c r="J5" s="3"/>
      <c r="K5" s="3"/>
      <c r="L5" s="13"/>
      <c r="M5" s="3"/>
      <c r="N5" s="3"/>
      <c r="O5" s="3"/>
      <c r="Q5" s="3"/>
    </row>
    <row r="6" spans="1:17" ht="16.5" customHeight="1">
      <c r="A6" s="21"/>
      <c r="B6" s="3" t="s">
        <v>43</v>
      </c>
      <c r="C6" s="3"/>
      <c r="D6" s="3"/>
      <c r="E6" s="3"/>
      <c r="F6" s="3"/>
      <c r="G6" s="3"/>
      <c r="H6" s="3"/>
      <c r="I6" s="3"/>
      <c r="J6" s="3"/>
      <c r="K6" s="3"/>
      <c r="L6" s="13"/>
      <c r="M6" s="3"/>
      <c r="N6" s="3"/>
      <c r="O6" s="3"/>
      <c r="Q6" s="3"/>
    </row>
    <row r="7" spans="1:17" ht="16.5" customHeight="1">
      <c r="A7" s="21"/>
      <c r="B7" s="40" t="s">
        <v>44</v>
      </c>
      <c r="C7" s="3"/>
      <c r="D7" s="3" t="s">
        <v>198</v>
      </c>
      <c r="E7" s="3"/>
      <c r="F7" s="3"/>
      <c r="G7" s="3"/>
      <c r="H7" s="3"/>
      <c r="I7" s="3"/>
      <c r="J7" s="3"/>
      <c r="K7" s="3"/>
      <c r="L7" s="13"/>
      <c r="M7" s="3"/>
      <c r="N7" s="3"/>
      <c r="O7" s="3"/>
      <c r="Q7" s="3"/>
    </row>
    <row r="8" spans="1:17" ht="35.25" customHeight="1">
      <c r="A8" s="10"/>
      <c r="B8" s="6" t="s">
        <v>34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35</v>
      </c>
      <c r="I8" s="6" t="s">
        <v>14</v>
      </c>
      <c r="J8" s="6" t="s">
        <v>15</v>
      </c>
      <c r="K8" s="6" t="s">
        <v>45</v>
      </c>
      <c r="L8" s="30" t="s">
        <v>17</v>
      </c>
      <c r="M8" s="6" t="s">
        <v>18</v>
      </c>
      <c r="N8" s="7"/>
      <c r="O8" s="7"/>
      <c r="Q8" s="3"/>
    </row>
    <row r="9" spans="1:17" ht="12.75" customHeight="1">
      <c r="A9" s="10">
        <v>1</v>
      </c>
      <c r="B9" s="41"/>
      <c r="C9" s="10"/>
      <c r="D9" s="10" t="s">
        <v>26</v>
      </c>
      <c r="E9" s="11" t="s">
        <v>46</v>
      </c>
      <c r="F9" s="10" t="s">
        <v>47</v>
      </c>
      <c r="G9" s="12">
        <v>288</v>
      </c>
      <c r="H9" s="137"/>
      <c r="I9" s="137"/>
      <c r="J9" s="149"/>
      <c r="K9" s="144">
        <f>I9*J9+I9</f>
        <v>0</v>
      </c>
      <c r="L9" s="137">
        <f>G9*I9</f>
        <v>0</v>
      </c>
      <c r="M9" s="144">
        <f>L9*J9+L9</f>
        <v>0</v>
      </c>
      <c r="N9" s="43"/>
      <c r="O9" s="43"/>
      <c r="P9" s="13"/>
      <c r="Q9" s="3"/>
    </row>
    <row r="10" spans="1:17" ht="12.75" customHeight="1">
      <c r="A10" s="10">
        <v>2</v>
      </c>
      <c r="B10" s="41"/>
      <c r="C10" s="10"/>
      <c r="D10" s="10" t="s">
        <v>28</v>
      </c>
      <c r="E10" s="11" t="s">
        <v>48</v>
      </c>
      <c r="F10" s="10" t="s">
        <v>47</v>
      </c>
      <c r="G10" s="12">
        <v>60</v>
      </c>
      <c r="H10" s="137"/>
      <c r="I10" s="137"/>
      <c r="J10" s="149"/>
      <c r="K10" s="144">
        <f>I10*J10+I10</f>
        <v>0</v>
      </c>
      <c r="L10" s="137">
        <f>G10*I10</f>
        <v>0</v>
      </c>
      <c r="M10" s="144">
        <f>L10*J10+L10</f>
        <v>0</v>
      </c>
      <c r="N10" s="43"/>
      <c r="O10" s="43"/>
      <c r="P10" s="13"/>
      <c r="Q10" s="3"/>
    </row>
    <row r="11" spans="1:17" ht="12.75">
      <c r="A11" s="10">
        <v>3</v>
      </c>
      <c r="B11" s="41"/>
      <c r="C11" s="10"/>
      <c r="D11" s="10" t="s">
        <v>28</v>
      </c>
      <c r="E11" s="11" t="s">
        <v>29</v>
      </c>
      <c r="F11" s="10" t="s">
        <v>47</v>
      </c>
      <c r="G11" s="12">
        <v>360</v>
      </c>
      <c r="H11" s="137"/>
      <c r="I11" s="137"/>
      <c r="J11" s="149"/>
      <c r="K11" s="144">
        <f>I11*J11+I11</f>
        <v>0</v>
      </c>
      <c r="L11" s="137">
        <f>G11*I11</f>
        <v>0</v>
      </c>
      <c r="M11" s="144">
        <f>L11*J11+L11</f>
        <v>0</v>
      </c>
      <c r="N11" s="43"/>
      <c r="O11" s="43"/>
      <c r="P11" s="34"/>
      <c r="Q11" s="3"/>
    </row>
    <row r="12" spans="1:17" ht="12.75">
      <c r="A12" s="10"/>
      <c r="B12" s="41"/>
      <c r="C12" s="44"/>
      <c r="D12" s="10" t="s">
        <v>49</v>
      </c>
      <c r="E12" s="11" t="s">
        <v>50</v>
      </c>
      <c r="F12" s="10" t="s">
        <v>47</v>
      </c>
      <c r="G12" s="12">
        <v>48</v>
      </c>
      <c r="H12" s="137"/>
      <c r="I12" s="137"/>
      <c r="J12" s="149"/>
      <c r="K12" s="144">
        <f>I12*J12+I12</f>
        <v>0</v>
      </c>
      <c r="L12" s="137">
        <f>G12*I12</f>
        <v>0</v>
      </c>
      <c r="M12" s="144">
        <f>L12*J12+L12</f>
        <v>0</v>
      </c>
      <c r="N12" s="43"/>
      <c r="O12" s="43"/>
      <c r="P12" s="34"/>
      <c r="Q12" s="3"/>
    </row>
    <row r="13" spans="1:17" ht="16.5" customHeight="1">
      <c r="A13" s="10"/>
      <c r="B13" s="45" t="s">
        <v>30</v>
      </c>
      <c r="C13" s="19"/>
      <c r="D13" s="46"/>
      <c r="E13" s="47"/>
      <c r="F13" s="19"/>
      <c r="G13" s="20"/>
      <c r="H13" s="138"/>
      <c r="I13" s="138"/>
      <c r="J13" s="146"/>
      <c r="K13" s="146"/>
      <c r="L13" s="138">
        <f>SUM(L9:L12)</f>
        <v>0</v>
      </c>
      <c r="M13" s="151">
        <f>SUM(M9:M12)</f>
        <v>0</v>
      </c>
      <c r="N13" s="43"/>
      <c r="O13" s="43"/>
      <c r="P13" s="13"/>
      <c r="Q13" s="3"/>
    </row>
    <row r="14" spans="1:17" ht="16.5" customHeight="1">
      <c r="A14" s="21"/>
      <c r="B14" s="40"/>
      <c r="C14" s="21"/>
      <c r="D14" s="21"/>
      <c r="E14" s="8"/>
      <c r="F14" s="21"/>
      <c r="G14" s="22"/>
      <c r="H14" s="21"/>
      <c r="I14" s="13"/>
      <c r="J14" s="38"/>
      <c r="K14" s="38"/>
      <c r="L14" s="13"/>
      <c r="M14" s="43"/>
      <c r="N14" s="43"/>
      <c r="O14" s="43"/>
      <c r="P14" s="13"/>
      <c r="Q14" s="3"/>
    </row>
    <row r="15" spans="1:17" ht="16.5" customHeight="1">
      <c r="A15" s="21"/>
      <c r="B15" s="40"/>
      <c r="C15" s="21"/>
      <c r="D15" s="21"/>
      <c r="E15" s="8"/>
      <c r="F15" s="21"/>
      <c r="G15" s="22"/>
      <c r="H15" s="21"/>
      <c r="I15" s="13"/>
      <c r="J15" s="38"/>
      <c r="K15" s="37" t="s">
        <v>196</v>
      </c>
      <c r="L15" s="13">
        <f>M13-L13</f>
        <v>0</v>
      </c>
      <c r="M15" s="43"/>
      <c r="N15" s="43"/>
      <c r="O15" s="43"/>
      <c r="P15" s="13"/>
      <c r="Q15" s="3"/>
    </row>
  </sheetData>
  <sheetProtection selectLockedCells="1" selectUnlockedCells="1"/>
  <printOptions/>
  <pageMargins left="0.18125" right="0.19305555555555556" top="0.8701388888888889" bottom="0.89027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D7" sqref="D7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15.00390625" style="0" customWidth="1"/>
    <col min="4" max="4" width="9.28125" style="0" customWidth="1"/>
    <col min="5" max="5" width="34.8515625" style="0" customWidth="1"/>
    <col min="6" max="6" width="13.140625" style="0" customWidth="1"/>
    <col min="7" max="7" width="7.57421875" style="0" customWidth="1"/>
    <col min="8" max="9" width="7.8515625" style="0" customWidth="1"/>
    <col min="10" max="10" width="5.7109375" style="0" customWidth="1"/>
    <col min="11" max="11" width="9.28125" style="0" customWidth="1"/>
    <col min="12" max="12" width="11.00390625" style="0" customWidth="1"/>
    <col min="13" max="16" width="9.57421875" style="0" customWidth="1"/>
  </cols>
  <sheetData>
    <row r="1" spans="1:17" ht="16.5" customHeight="1">
      <c r="A1" s="21"/>
      <c r="B1" s="40"/>
      <c r="C1" s="21"/>
      <c r="D1" s="21"/>
      <c r="E1" s="8"/>
      <c r="F1" s="21"/>
      <c r="G1" s="22"/>
      <c r="H1" s="21"/>
      <c r="I1" s="13"/>
      <c r="J1" s="38"/>
      <c r="K1" s="38"/>
      <c r="L1" s="13"/>
      <c r="M1" s="43"/>
      <c r="N1" s="43"/>
      <c r="O1" s="43"/>
      <c r="P1" s="13"/>
      <c r="Q1" s="3"/>
    </row>
    <row r="2" spans="1:17" ht="16.5" customHeight="1">
      <c r="A2" s="21"/>
      <c r="B2" s="40"/>
      <c r="C2" s="21"/>
      <c r="D2" s="21"/>
      <c r="E2" s="8"/>
      <c r="F2" s="21"/>
      <c r="G2" s="22"/>
      <c r="H2" s="21"/>
      <c r="I2" s="13"/>
      <c r="J2" s="38"/>
      <c r="K2" s="38"/>
      <c r="L2" s="13"/>
      <c r="M2" s="43"/>
      <c r="N2" s="43"/>
      <c r="O2" s="43"/>
      <c r="P2" s="13"/>
      <c r="Q2" s="3"/>
    </row>
    <row r="3" spans="1:17" ht="16.5" customHeight="1">
      <c r="A3" s="21"/>
      <c r="B3" s="40"/>
      <c r="C3" s="21"/>
      <c r="D3" s="21"/>
      <c r="E3" s="8"/>
      <c r="F3" s="21"/>
      <c r="G3" s="22"/>
      <c r="H3" s="21"/>
      <c r="I3" s="13"/>
      <c r="J3" s="38"/>
      <c r="K3" s="38"/>
      <c r="L3" s="13"/>
      <c r="M3" s="43"/>
      <c r="N3" s="43"/>
      <c r="O3" s="43"/>
      <c r="P3" s="13"/>
      <c r="Q3" s="3"/>
    </row>
    <row r="4" spans="1:17" ht="16.5" customHeight="1">
      <c r="A4" s="21"/>
      <c r="B4" s="40"/>
      <c r="C4" s="21"/>
      <c r="D4" s="21"/>
      <c r="E4" s="8"/>
      <c r="F4" s="21"/>
      <c r="G4" s="22"/>
      <c r="H4" t="s">
        <v>190</v>
      </c>
      <c r="I4" s="13"/>
      <c r="J4" s="38"/>
      <c r="K4" s="38"/>
      <c r="L4" s="13"/>
      <c r="M4" s="43"/>
      <c r="N4" s="43"/>
      <c r="O4" s="43"/>
      <c r="P4" s="13"/>
      <c r="Q4" s="3"/>
    </row>
    <row r="5" spans="1:17" ht="16.5" customHeight="1">
      <c r="A5" s="21"/>
      <c r="B5" s="40"/>
      <c r="C5" s="21"/>
      <c r="D5" s="21"/>
      <c r="E5" s="8"/>
      <c r="F5" s="21"/>
      <c r="G5" s="22"/>
      <c r="H5" s="21"/>
      <c r="I5" s="13"/>
      <c r="J5" s="38"/>
      <c r="K5" s="38"/>
      <c r="L5" s="13"/>
      <c r="M5" s="43"/>
      <c r="N5" s="43"/>
      <c r="O5" s="43"/>
      <c r="P5" s="13"/>
      <c r="Q5" s="3"/>
    </row>
    <row r="6" spans="1:17" ht="16.5" customHeight="1">
      <c r="A6" s="21"/>
      <c r="B6" s="48" t="s">
        <v>161</v>
      </c>
      <c r="C6" s="21"/>
      <c r="D6" s="21"/>
      <c r="E6" s="49" t="s">
        <v>51</v>
      </c>
      <c r="F6" s="21" t="s">
        <v>0</v>
      </c>
      <c r="G6" s="22"/>
      <c r="H6" s="21"/>
      <c r="I6" s="13"/>
      <c r="J6" s="38"/>
      <c r="K6" s="38"/>
      <c r="L6" s="13"/>
      <c r="M6" s="43"/>
      <c r="N6" s="43"/>
      <c r="O6" s="43"/>
      <c r="P6" s="13"/>
      <c r="Q6" s="3"/>
    </row>
    <row r="7" spans="1:17" ht="16.5" customHeight="1">
      <c r="A7" s="21"/>
      <c r="B7" s="40"/>
      <c r="C7" s="21"/>
      <c r="D7" s="21"/>
      <c r="E7" s="8"/>
      <c r="F7" s="21"/>
      <c r="G7" s="22"/>
      <c r="H7" s="21"/>
      <c r="I7" s="13"/>
      <c r="J7" s="38"/>
      <c r="K7" s="38"/>
      <c r="L7" s="13"/>
      <c r="M7" s="43"/>
      <c r="N7" s="43"/>
      <c r="O7" s="43"/>
      <c r="P7" s="13"/>
      <c r="Q7" s="3"/>
    </row>
    <row r="8" spans="1:17" ht="16.5" customHeight="1">
      <c r="A8" s="21"/>
      <c r="B8" s="3" t="s">
        <v>52</v>
      </c>
      <c r="C8" s="3"/>
      <c r="D8" s="3"/>
      <c r="E8" s="3"/>
      <c r="F8" s="3"/>
      <c r="G8" s="3"/>
      <c r="H8" s="3"/>
      <c r="I8" s="3"/>
      <c r="J8" s="3"/>
      <c r="K8" s="3"/>
      <c r="L8" s="13"/>
      <c r="M8" s="3"/>
      <c r="N8" s="3"/>
      <c r="O8" s="3"/>
      <c r="Q8" s="3"/>
    </row>
    <row r="9" spans="1:17" ht="16.5" customHeight="1">
      <c r="A9" s="50"/>
      <c r="B9" s="3" t="s">
        <v>53</v>
      </c>
      <c r="C9" s="3"/>
      <c r="D9" s="3"/>
      <c r="E9" s="29"/>
      <c r="F9" s="29"/>
      <c r="G9" s="29"/>
      <c r="H9" s="29"/>
      <c r="I9" s="29"/>
      <c r="J9" s="29"/>
      <c r="K9" s="29"/>
      <c r="L9" s="28"/>
      <c r="M9" s="29"/>
      <c r="N9" s="3"/>
      <c r="O9" s="3"/>
      <c r="Q9" s="3"/>
    </row>
    <row r="10" spans="1:17" ht="36" customHeight="1">
      <c r="A10" s="10"/>
      <c r="B10" s="6" t="s">
        <v>34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35</v>
      </c>
      <c r="I10" s="6" t="s">
        <v>14</v>
      </c>
      <c r="J10" s="6" t="s">
        <v>15</v>
      </c>
      <c r="K10" s="6" t="s">
        <v>45</v>
      </c>
      <c r="L10" s="30" t="s">
        <v>17</v>
      </c>
      <c r="M10" s="6" t="s">
        <v>18</v>
      </c>
      <c r="N10" s="7"/>
      <c r="O10" s="7"/>
      <c r="Q10" s="3"/>
    </row>
    <row r="11" spans="1:17" ht="12.75" customHeight="1">
      <c r="A11" s="10">
        <v>1</v>
      </c>
      <c r="B11" s="51"/>
      <c r="C11" s="11"/>
      <c r="D11" s="11">
        <v>2</v>
      </c>
      <c r="E11" s="11" t="s">
        <v>54</v>
      </c>
      <c r="F11" s="11" t="s">
        <v>20</v>
      </c>
      <c r="G11" s="127">
        <v>900</v>
      </c>
      <c r="H11" s="137"/>
      <c r="I11" s="152"/>
      <c r="J11" s="156"/>
      <c r="K11" s="158">
        <f>I11*J11+I11</f>
        <v>0</v>
      </c>
      <c r="L11" s="141">
        <f>G11*I11</f>
        <v>0</v>
      </c>
      <c r="M11" s="159">
        <f>L11*J11+L11</f>
        <v>0</v>
      </c>
      <c r="N11" s="128"/>
      <c r="O11" s="128"/>
      <c r="P11" s="52"/>
      <c r="Q11" s="3"/>
    </row>
    <row r="12" spans="1:17" ht="12.75">
      <c r="A12" s="10">
        <v>2</v>
      </c>
      <c r="B12" s="41"/>
      <c r="C12" s="11"/>
      <c r="D12" s="10">
        <v>1</v>
      </c>
      <c r="E12" s="11" t="s">
        <v>54</v>
      </c>
      <c r="F12" s="10" t="s">
        <v>20</v>
      </c>
      <c r="G12" s="32">
        <v>120</v>
      </c>
      <c r="H12" s="137"/>
      <c r="I12" s="152"/>
      <c r="J12" s="156"/>
      <c r="K12" s="158">
        <f aca="true" t="shared" si="0" ref="K12:K21">I12*J12+I12</f>
        <v>0</v>
      </c>
      <c r="L12" s="141">
        <f aca="true" t="shared" si="1" ref="L12:L21">G12*I12</f>
        <v>0</v>
      </c>
      <c r="M12" s="159">
        <f aca="true" t="shared" si="2" ref="M12:M21">L12*J12+L12</f>
        <v>0</v>
      </c>
      <c r="N12" s="128"/>
      <c r="O12" s="128"/>
      <c r="P12" s="16"/>
      <c r="Q12" s="3"/>
    </row>
    <row r="13" spans="1:17" ht="35.25" customHeight="1">
      <c r="A13" s="10">
        <v>3</v>
      </c>
      <c r="B13" s="41"/>
      <c r="C13" s="11"/>
      <c r="D13" s="10">
        <v>1</v>
      </c>
      <c r="E13" s="51" t="s">
        <v>55</v>
      </c>
      <c r="F13" s="10" t="s">
        <v>56</v>
      </c>
      <c r="G13" s="32">
        <v>24</v>
      </c>
      <c r="H13" s="137"/>
      <c r="I13" s="152"/>
      <c r="J13" s="156"/>
      <c r="K13" s="158">
        <f t="shared" si="0"/>
        <v>0</v>
      </c>
      <c r="L13" s="141">
        <f t="shared" si="1"/>
        <v>0</v>
      </c>
      <c r="M13" s="159">
        <f t="shared" si="2"/>
        <v>0</v>
      </c>
      <c r="N13" s="128"/>
      <c r="O13" s="128"/>
      <c r="Q13" s="3"/>
    </row>
    <row r="14" spans="1:17" ht="12.75" customHeight="1">
      <c r="A14" s="10">
        <v>4</v>
      </c>
      <c r="B14" s="41"/>
      <c r="C14" s="11"/>
      <c r="D14" s="10">
        <v>0</v>
      </c>
      <c r="E14" s="11" t="s">
        <v>54</v>
      </c>
      <c r="F14" s="10" t="s">
        <v>57</v>
      </c>
      <c r="G14" s="32">
        <v>204</v>
      </c>
      <c r="H14" s="137"/>
      <c r="I14" s="152"/>
      <c r="J14" s="156"/>
      <c r="K14" s="158">
        <f t="shared" si="0"/>
        <v>0</v>
      </c>
      <c r="L14" s="141">
        <f t="shared" si="1"/>
        <v>0</v>
      </c>
      <c r="M14" s="159">
        <f t="shared" si="2"/>
        <v>0</v>
      </c>
      <c r="N14" s="128"/>
      <c r="O14" s="128"/>
      <c r="Q14" s="3"/>
    </row>
    <row r="15" spans="1:17" ht="12.75" customHeight="1">
      <c r="A15" s="10">
        <v>5</v>
      </c>
      <c r="B15" s="41"/>
      <c r="C15" s="11"/>
      <c r="D15" s="10" t="s">
        <v>26</v>
      </c>
      <c r="E15" s="11" t="s">
        <v>58</v>
      </c>
      <c r="F15" s="10" t="s">
        <v>57</v>
      </c>
      <c r="G15" s="32">
        <v>600</v>
      </c>
      <c r="H15" s="137"/>
      <c r="I15" s="152"/>
      <c r="J15" s="156"/>
      <c r="K15" s="158">
        <f t="shared" si="0"/>
        <v>0</v>
      </c>
      <c r="L15" s="141">
        <f t="shared" si="1"/>
        <v>0</v>
      </c>
      <c r="M15" s="159">
        <f t="shared" si="2"/>
        <v>0</v>
      </c>
      <c r="N15" s="128"/>
      <c r="O15" s="128"/>
      <c r="Q15" s="3"/>
    </row>
    <row r="16" spans="1:17" ht="26.25" customHeight="1">
      <c r="A16" s="10">
        <v>6</v>
      </c>
      <c r="B16" s="41"/>
      <c r="C16" s="11"/>
      <c r="D16" s="10" t="s">
        <v>28</v>
      </c>
      <c r="E16" s="11" t="s">
        <v>59</v>
      </c>
      <c r="F16" s="10" t="s">
        <v>57</v>
      </c>
      <c r="G16" s="32">
        <v>84</v>
      </c>
      <c r="H16" s="137"/>
      <c r="I16" s="152"/>
      <c r="J16" s="156"/>
      <c r="K16" s="158">
        <f t="shared" si="0"/>
        <v>0</v>
      </c>
      <c r="L16" s="141">
        <f t="shared" si="1"/>
        <v>0</v>
      </c>
      <c r="M16" s="159">
        <f t="shared" si="2"/>
        <v>0</v>
      </c>
      <c r="N16" s="128"/>
      <c r="O16" s="128"/>
      <c r="Q16" s="3"/>
    </row>
    <row r="17" spans="1:15" ht="12.75" customHeight="1">
      <c r="A17" s="10">
        <v>7</v>
      </c>
      <c r="B17" s="41"/>
      <c r="C17" s="11"/>
      <c r="D17" s="10" t="s">
        <v>28</v>
      </c>
      <c r="E17" s="11" t="s">
        <v>60</v>
      </c>
      <c r="F17" s="10" t="s">
        <v>61</v>
      </c>
      <c r="G17" s="32">
        <v>180</v>
      </c>
      <c r="H17" s="137"/>
      <c r="I17" s="152"/>
      <c r="J17" s="156"/>
      <c r="K17" s="158">
        <f t="shared" si="0"/>
        <v>0</v>
      </c>
      <c r="L17" s="141">
        <f t="shared" si="1"/>
        <v>0</v>
      </c>
      <c r="M17" s="159">
        <f t="shared" si="2"/>
        <v>0</v>
      </c>
      <c r="N17" s="128"/>
      <c r="O17" s="128"/>
    </row>
    <row r="18" spans="1:15" ht="12.75" customHeight="1">
      <c r="A18" s="10">
        <v>8</v>
      </c>
      <c r="B18" s="41"/>
      <c r="C18" s="11"/>
      <c r="D18" s="10" t="s">
        <v>49</v>
      </c>
      <c r="E18" s="11" t="s">
        <v>62</v>
      </c>
      <c r="F18" s="10" t="s">
        <v>20</v>
      </c>
      <c r="G18" s="32">
        <v>72</v>
      </c>
      <c r="H18" s="137"/>
      <c r="I18" s="152"/>
      <c r="J18" s="156"/>
      <c r="K18" s="158">
        <f t="shared" si="0"/>
        <v>0</v>
      </c>
      <c r="L18" s="141">
        <f t="shared" si="1"/>
        <v>0</v>
      </c>
      <c r="M18" s="159">
        <f t="shared" si="2"/>
        <v>0</v>
      </c>
      <c r="N18" s="128"/>
      <c r="O18" s="128"/>
    </row>
    <row r="19" spans="1:15" ht="12.75" customHeight="1">
      <c r="A19" s="10">
        <v>9</v>
      </c>
      <c r="B19" s="41"/>
      <c r="C19" s="11"/>
      <c r="D19" s="10" t="s">
        <v>49</v>
      </c>
      <c r="E19" s="11" t="s">
        <v>63</v>
      </c>
      <c r="F19" s="10" t="s">
        <v>64</v>
      </c>
      <c r="G19" s="32">
        <v>24</v>
      </c>
      <c r="H19" s="137"/>
      <c r="I19" s="152"/>
      <c r="J19" s="156"/>
      <c r="K19" s="158">
        <f t="shared" si="0"/>
        <v>0</v>
      </c>
      <c r="L19" s="141">
        <f t="shared" si="1"/>
        <v>0</v>
      </c>
      <c r="M19" s="159">
        <f t="shared" si="2"/>
        <v>0</v>
      </c>
      <c r="N19" s="128"/>
      <c r="O19" s="128"/>
    </row>
    <row r="20" spans="1:15" ht="12.75">
      <c r="A20" s="10">
        <v>10</v>
      </c>
      <c r="B20" s="41"/>
      <c r="C20" s="11"/>
      <c r="D20" s="10" t="s">
        <v>49</v>
      </c>
      <c r="E20" s="10" t="s">
        <v>60</v>
      </c>
      <c r="F20" s="10" t="s">
        <v>57</v>
      </c>
      <c r="G20" s="32">
        <v>48</v>
      </c>
      <c r="H20" s="137"/>
      <c r="I20" s="152"/>
      <c r="J20" s="156"/>
      <c r="K20" s="158">
        <f t="shared" si="0"/>
        <v>0</v>
      </c>
      <c r="L20" s="141">
        <f t="shared" si="1"/>
        <v>0</v>
      </c>
      <c r="M20" s="159">
        <f t="shared" si="2"/>
        <v>0</v>
      </c>
      <c r="N20" s="128"/>
      <c r="O20" s="128"/>
    </row>
    <row r="21" spans="1:15" ht="12.75">
      <c r="A21" s="10"/>
      <c r="B21" s="41"/>
      <c r="C21" s="11"/>
      <c r="D21" s="53" t="s">
        <v>65</v>
      </c>
      <c r="E21" s="10" t="s">
        <v>66</v>
      </c>
      <c r="F21" s="10" t="s">
        <v>64</v>
      </c>
      <c r="G21" s="32">
        <v>12</v>
      </c>
      <c r="H21" s="137"/>
      <c r="I21" s="137"/>
      <c r="J21" s="156"/>
      <c r="K21" s="158">
        <f t="shared" si="0"/>
        <v>0</v>
      </c>
      <c r="L21" s="141">
        <f t="shared" si="1"/>
        <v>0</v>
      </c>
      <c r="M21" s="159">
        <f t="shared" si="2"/>
        <v>0</v>
      </c>
      <c r="N21" s="128"/>
      <c r="O21" s="128"/>
    </row>
    <row r="22" spans="1:15" ht="15" customHeight="1">
      <c r="A22" s="10"/>
      <c r="B22" s="45" t="s">
        <v>30</v>
      </c>
      <c r="C22" s="47"/>
      <c r="D22" s="19"/>
      <c r="E22" s="19"/>
      <c r="F22" s="19"/>
      <c r="G22" s="36"/>
      <c r="H22" s="138"/>
      <c r="I22" s="138"/>
      <c r="J22" s="146"/>
      <c r="K22" s="160"/>
      <c r="L22" s="161">
        <f>SUM(L11:L21)</f>
        <v>0</v>
      </c>
      <c r="M22" s="162">
        <f>SUM(M11:M21)</f>
        <v>0</v>
      </c>
      <c r="N22" s="128"/>
      <c r="O22" s="128"/>
    </row>
    <row r="23" spans="1:15" ht="21.75" customHeight="1">
      <c r="A23" s="3"/>
      <c r="B23" s="3"/>
      <c r="C23" s="38"/>
      <c r="D23" s="3"/>
      <c r="E23" s="3"/>
      <c r="F23" s="3"/>
      <c r="G23" s="3"/>
      <c r="H23" s="153"/>
      <c r="I23" s="153"/>
      <c r="J23" s="154"/>
      <c r="K23" s="154"/>
      <c r="L23" s="155"/>
      <c r="M23" s="153"/>
      <c r="N23" s="3"/>
      <c r="O23" s="3"/>
    </row>
    <row r="24" spans="10:12" ht="12.75">
      <c r="J24" s="3"/>
      <c r="K24" s="3" t="s">
        <v>196</v>
      </c>
      <c r="L24" s="13">
        <f>M22-L22</f>
        <v>0</v>
      </c>
    </row>
    <row r="25" spans="10:12" ht="12.75">
      <c r="J25" s="3"/>
      <c r="K25" s="3"/>
      <c r="L25" s="13"/>
    </row>
  </sheetData>
  <sheetProtection selectLockedCells="1" selectUnlockedCells="1"/>
  <printOptions/>
  <pageMargins left="0.18125" right="0.19305555555555556" top="0.8701388888888889" bottom="0.89027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F11" sqref="F11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15.00390625" style="0" customWidth="1"/>
    <col min="4" max="4" width="9.28125" style="0" customWidth="1"/>
    <col min="5" max="5" width="34.8515625" style="0" customWidth="1"/>
    <col min="6" max="6" width="13.140625" style="0" customWidth="1"/>
    <col min="7" max="7" width="7.57421875" style="0" customWidth="1"/>
    <col min="8" max="9" width="7.8515625" style="0" customWidth="1"/>
    <col min="10" max="10" width="5.7109375" style="0" customWidth="1"/>
    <col min="11" max="11" width="9.28125" style="0" customWidth="1"/>
    <col min="12" max="12" width="11.00390625" style="0" customWidth="1"/>
    <col min="13" max="16" width="9.57421875" style="0" customWidth="1"/>
  </cols>
  <sheetData>
    <row r="1" spans="10:12" ht="12.75">
      <c r="J1" s="3"/>
      <c r="K1" s="3"/>
      <c r="L1" s="13"/>
    </row>
    <row r="2" spans="7:12" ht="12.75">
      <c r="G2" t="s">
        <v>189</v>
      </c>
      <c r="J2" s="3"/>
      <c r="K2" s="3"/>
      <c r="L2" s="13"/>
    </row>
    <row r="3" spans="10:12" ht="12.75">
      <c r="J3" s="3"/>
      <c r="K3" s="3"/>
      <c r="L3" s="3"/>
    </row>
    <row r="4" spans="2:6" ht="12.75">
      <c r="B4" s="54" t="s">
        <v>162</v>
      </c>
      <c r="E4" s="54" t="s">
        <v>67</v>
      </c>
      <c r="F4" t="s">
        <v>0</v>
      </c>
    </row>
    <row r="7" ht="12.75">
      <c r="B7" t="s">
        <v>68</v>
      </c>
    </row>
    <row r="8" ht="12.75">
      <c r="B8" t="s">
        <v>69</v>
      </c>
    </row>
    <row r="9" ht="12.75">
      <c r="B9" t="s">
        <v>70</v>
      </c>
    </row>
    <row r="10" ht="12.75">
      <c r="B10" t="s">
        <v>71</v>
      </c>
    </row>
    <row r="11" spans="2:6" ht="12.75">
      <c r="B11" t="s">
        <v>72</v>
      </c>
      <c r="F11" t="s">
        <v>198</v>
      </c>
    </row>
    <row r="12" spans="1:13" ht="38.25">
      <c r="A12" s="32" t="s">
        <v>6</v>
      </c>
      <c r="B12" s="32" t="s">
        <v>34</v>
      </c>
      <c r="C12" s="32" t="s">
        <v>8</v>
      </c>
      <c r="D12" s="55" t="s">
        <v>9</v>
      </c>
      <c r="E12" s="32" t="s">
        <v>10</v>
      </c>
      <c r="F12" s="32" t="s">
        <v>73</v>
      </c>
      <c r="G12" s="55" t="s">
        <v>12</v>
      </c>
      <c r="H12" s="55" t="s">
        <v>74</v>
      </c>
      <c r="I12" s="55" t="s">
        <v>14</v>
      </c>
      <c r="J12" s="32" t="s">
        <v>15</v>
      </c>
      <c r="K12" s="55" t="s">
        <v>45</v>
      </c>
      <c r="L12" s="55" t="s">
        <v>17</v>
      </c>
      <c r="M12" s="55" t="s">
        <v>18</v>
      </c>
    </row>
    <row r="13" spans="1:13" ht="12.75">
      <c r="A13" s="56">
        <v>1</v>
      </c>
      <c r="B13" s="56"/>
      <c r="C13" s="56"/>
      <c r="D13" s="32" t="s">
        <v>28</v>
      </c>
      <c r="E13" s="32" t="s">
        <v>75</v>
      </c>
      <c r="F13" s="32" t="s">
        <v>76</v>
      </c>
      <c r="G13" s="56">
        <v>1128</v>
      </c>
      <c r="H13" s="163"/>
      <c r="I13" s="163"/>
      <c r="J13" s="167"/>
      <c r="K13" s="163">
        <f>I13*J13+I13</f>
        <v>0</v>
      </c>
      <c r="L13" s="163">
        <f>G13*I13</f>
        <v>0</v>
      </c>
      <c r="M13" s="163">
        <f>L13*J13+L13</f>
        <v>0</v>
      </c>
    </row>
    <row r="14" spans="1:13" ht="12.75">
      <c r="A14" s="56">
        <v>2</v>
      </c>
      <c r="B14" s="56"/>
      <c r="C14" s="56"/>
      <c r="D14" s="32" t="s">
        <v>26</v>
      </c>
      <c r="E14" s="32" t="s">
        <v>75</v>
      </c>
      <c r="F14" s="32" t="s">
        <v>76</v>
      </c>
      <c r="G14" s="56">
        <v>768</v>
      </c>
      <c r="H14" s="163"/>
      <c r="I14" s="163"/>
      <c r="J14" s="167"/>
      <c r="K14" s="163">
        <f>I14*J14+I14</f>
        <v>0</v>
      </c>
      <c r="L14" s="163">
        <f>G14*I14</f>
        <v>0</v>
      </c>
      <c r="M14" s="163">
        <f>L14*J14+L14</f>
        <v>0</v>
      </c>
    </row>
    <row r="15" spans="1:13" ht="12.75">
      <c r="A15" s="56">
        <v>3</v>
      </c>
      <c r="B15" s="56"/>
      <c r="C15" s="56"/>
      <c r="D15" s="32">
        <v>0</v>
      </c>
      <c r="E15" s="32" t="s">
        <v>75</v>
      </c>
      <c r="F15" s="32" t="s">
        <v>76</v>
      </c>
      <c r="G15" s="56">
        <v>528</v>
      </c>
      <c r="H15" s="163"/>
      <c r="I15" s="163"/>
      <c r="J15" s="167"/>
      <c r="K15" s="163">
        <f>I15*J15+I15</f>
        <v>0</v>
      </c>
      <c r="L15" s="163">
        <f>G15*I15</f>
        <v>0</v>
      </c>
      <c r="M15" s="163">
        <f>L15*J15+L15</f>
        <v>0</v>
      </c>
    </row>
    <row r="16" spans="1:13" ht="12.75">
      <c r="A16" s="56">
        <v>4</v>
      </c>
      <c r="B16" s="56"/>
      <c r="C16" s="56"/>
      <c r="D16" s="32">
        <v>1</v>
      </c>
      <c r="E16" s="32" t="s">
        <v>75</v>
      </c>
      <c r="F16" s="32" t="s">
        <v>76</v>
      </c>
      <c r="G16" s="56">
        <v>96</v>
      </c>
      <c r="H16" s="163"/>
      <c r="I16" s="163"/>
      <c r="J16" s="167"/>
      <c r="K16" s="163">
        <f>I16*J16+I16</f>
        <v>0</v>
      </c>
      <c r="L16" s="163">
        <f>G16*I16</f>
        <v>0</v>
      </c>
      <c r="M16" s="163">
        <f>L16*J16+L16</f>
        <v>0</v>
      </c>
    </row>
    <row r="17" spans="1:13" ht="12.75">
      <c r="A17" s="56">
        <v>5</v>
      </c>
      <c r="B17" s="56"/>
      <c r="C17" s="56"/>
      <c r="D17" s="32">
        <v>2</v>
      </c>
      <c r="E17" s="32" t="s">
        <v>75</v>
      </c>
      <c r="F17" s="32" t="s">
        <v>76</v>
      </c>
      <c r="G17" s="56">
        <v>252</v>
      </c>
      <c r="H17" s="163"/>
      <c r="I17" s="163"/>
      <c r="J17" s="167"/>
      <c r="K17" s="163">
        <f>I17*J17+I17</f>
        <v>0</v>
      </c>
      <c r="L17" s="163">
        <f>G17*I17</f>
        <v>0</v>
      </c>
      <c r="M17" s="163">
        <f>L17*J17+L17</f>
        <v>0</v>
      </c>
    </row>
    <row r="18" spans="1:13" ht="12.75">
      <c r="A18" s="56"/>
      <c r="B18" s="57" t="s">
        <v>30</v>
      </c>
      <c r="C18" s="58"/>
      <c r="D18" s="35"/>
      <c r="E18" s="35"/>
      <c r="F18" s="35"/>
      <c r="G18" s="58"/>
      <c r="H18" s="164"/>
      <c r="I18" s="164"/>
      <c r="J18" s="164"/>
      <c r="K18" s="164"/>
      <c r="L18" s="164">
        <f>SUM(L13:L17)</f>
        <v>0</v>
      </c>
      <c r="M18" s="165">
        <f>SUM(M13:M17)</f>
        <v>0</v>
      </c>
    </row>
    <row r="19" spans="1:13" ht="12.75">
      <c r="A19" s="60"/>
      <c r="B19" s="60"/>
      <c r="C19" s="60"/>
      <c r="D19" s="61"/>
      <c r="E19" s="60"/>
      <c r="F19" s="61"/>
      <c r="G19" s="60"/>
      <c r="H19" s="166"/>
      <c r="I19" s="166"/>
      <c r="J19" s="166"/>
      <c r="K19" s="166"/>
      <c r="L19" s="166"/>
      <c r="M19" s="166"/>
    </row>
    <row r="20" spans="1:13" ht="12.75">
      <c r="A20" s="3"/>
      <c r="B20" s="3"/>
      <c r="C20" s="3"/>
      <c r="D20" s="37"/>
      <c r="E20" s="3"/>
      <c r="F20" s="37"/>
      <c r="G20" s="3"/>
      <c r="H20" s="3"/>
      <c r="I20" s="25"/>
      <c r="J20" s="25"/>
      <c r="K20" s="25" t="s">
        <v>196</v>
      </c>
      <c r="L20" s="25">
        <f>M18-L18</f>
        <v>0</v>
      </c>
      <c r="M20" s="3"/>
    </row>
    <row r="21" spans="1:13" ht="12.75">
      <c r="A21" s="3"/>
      <c r="B21" s="3"/>
      <c r="C21" s="3"/>
      <c r="D21" s="37"/>
      <c r="E21" s="3"/>
      <c r="F21" s="37"/>
      <c r="G21" s="3"/>
      <c r="H21" s="3"/>
      <c r="I21" s="25"/>
      <c r="J21" s="25"/>
      <c r="K21" s="25"/>
      <c r="L21" s="25"/>
      <c r="M21" s="3"/>
    </row>
    <row r="22" spans="1:13" ht="12.75">
      <c r="A22" s="3"/>
      <c r="B22" s="3"/>
      <c r="C22" s="3"/>
      <c r="D22" s="37"/>
      <c r="E22" s="3"/>
      <c r="F22" s="37"/>
      <c r="G22" s="3"/>
      <c r="H22" s="3"/>
      <c r="I22" s="25"/>
      <c r="J22" s="25"/>
      <c r="K22" s="25"/>
      <c r="L22" s="25"/>
      <c r="M22" s="3"/>
    </row>
    <row r="23" spans="1:13" ht="12.75">
      <c r="A23" s="3"/>
      <c r="B23" s="27"/>
      <c r="C23" s="3"/>
      <c r="D23" s="37"/>
      <c r="E23" s="3"/>
      <c r="F23" s="37"/>
      <c r="G23" s="3"/>
      <c r="H23" s="3"/>
      <c r="I23" s="25"/>
      <c r="J23" s="25"/>
      <c r="K23" s="25"/>
      <c r="L23" s="25"/>
      <c r="M23" s="3"/>
    </row>
  </sheetData>
  <sheetProtection selectLockedCells="1" selectUnlockedCells="1"/>
  <printOptions/>
  <pageMargins left="0.18125" right="0.19305555555555556" top="0.8701388888888889" bottom="0.89027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F7" sqref="F7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15.00390625" style="0" customWidth="1"/>
    <col min="4" max="4" width="9.28125" style="0" customWidth="1"/>
    <col min="5" max="5" width="34.8515625" style="0" customWidth="1"/>
    <col min="6" max="6" width="13.140625" style="0" customWidth="1"/>
    <col min="7" max="7" width="7.57421875" style="0" customWidth="1"/>
    <col min="8" max="9" width="7.8515625" style="0" customWidth="1"/>
    <col min="10" max="10" width="5.7109375" style="0" customWidth="1"/>
    <col min="11" max="11" width="9.28125" style="0" customWidth="1"/>
    <col min="12" max="12" width="11.00390625" style="0" customWidth="1"/>
    <col min="13" max="16" width="9.57421875" style="0" customWidth="1"/>
  </cols>
  <sheetData>
    <row r="1" spans="9:12" ht="12.75">
      <c r="I1" t="s">
        <v>188</v>
      </c>
      <c r="J1" s="63"/>
      <c r="K1" s="63"/>
      <c r="L1" s="63"/>
    </row>
    <row r="2" spans="2:12" s="54" customFormat="1" ht="12.75">
      <c r="B2" s="54" t="s">
        <v>163</v>
      </c>
      <c r="E2" s="54" t="s">
        <v>77</v>
      </c>
      <c r="F2" s="54" t="s">
        <v>0</v>
      </c>
      <c r="I2" s="64"/>
      <c r="J2" s="64"/>
      <c r="K2" s="64"/>
      <c r="L2" s="64"/>
    </row>
    <row r="3" spans="9:12" ht="12.75">
      <c r="I3" s="63"/>
      <c r="J3" s="63"/>
      <c r="K3" s="63"/>
      <c r="L3" s="63"/>
    </row>
    <row r="4" spans="2:12" ht="12.75">
      <c r="B4" t="s">
        <v>78</v>
      </c>
      <c r="I4" s="63"/>
      <c r="J4" s="63"/>
      <c r="K4" s="63"/>
      <c r="L4" s="63"/>
    </row>
    <row r="5" spans="2:12" ht="12.75">
      <c r="B5" t="s">
        <v>79</v>
      </c>
      <c r="I5" s="63"/>
      <c r="J5" s="63"/>
      <c r="K5" s="63"/>
      <c r="L5" s="63"/>
    </row>
    <row r="6" spans="2:12" ht="12.75">
      <c r="B6" t="s">
        <v>80</v>
      </c>
      <c r="I6" s="63"/>
      <c r="J6" s="63"/>
      <c r="K6" s="63"/>
      <c r="L6" s="63"/>
    </row>
    <row r="7" spans="2:12" ht="12.75">
      <c r="B7" t="s">
        <v>81</v>
      </c>
      <c r="F7" t="s">
        <v>198</v>
      </c>
      <c r="I7" s="63"/>
      <c r="J7" s="63"/>
      <c r="K7" s="63"/>
      <c r="L7" s="63"/>
    </row>
    <row r="8" spans="9:12" ht="12.75">
      <c r="I8" s="63"/>
      <c r="J8" s="63"/>
      <c r="K8" s="63"/>
      <c r="L8" s="63"/>
    </row>
    <row r="9" spans="9:12" ht="12.75">
      <c r="I9" s="63"/>
      <c r="J9" s="63"/>
      <c r="K9" s="63"/>
      <c r="L9" s="63"/>
    </row>
    <row r="10" spans="1:13" ht="38.25">
      <c r="A10" s="32" t="s">
        <v>6</v>
      </c>
      <c r="B10" s="32" t="s">
        <v>34</v>
      </c>
      <c r="C10" s="32" t="s">
        <v>8</v>
      </c>
      <c r="D10" s="55" t="s">
        <v>9</v>
      </c>
      <c r="E10" s="32" t="s">
        <v>10</v>
      </c>
      <c r="F10" s="55" t="s">
        <v>82</v>
      </c>
      <c r="G10" s="55" t="s">
        <v>12</v>
      </c>
      <c r="H10" s="55" t="s">
        <v>83</v>
      </c>
      <c r="I10" s="65" t="s">
        <v>14</v>
      </c>
      <c r="J10" s="42" t="s">
        <v>84</v>
      </c>
      <c r="K10" s="65" t="s">
        <v>45</v>
      </c>
      <c r="L10" s="65" t="s">
        <v>17</v>
      </c>
      <c r="M10" s="65" t="s">
        <v>18</v>
      </c>
    </row>
    <row r="11" spans="1:13" ht="12.75">
      <c r="A11" s="56">
        <v>1</v>
      </c>
      <c r="B11" s="56"/>
      <c r="C11" s="56"/>
      <c r="D11" s="32">
        <v>0</v>
      </c>
      <c r="E11" s="56" t="s">
        <v>24</v>
      </c>
      <c r="F11" s="32" t="s">
        <v>25</v>
      </c>
      <c r="G11" s="32">
        <v>1260</v>
      </c>
      <c r="H11" s="163"/>
      <c r="I11" s="163"/>
      <c r="J11" s="167"/>
      <c r="K11" s="163">
        <f>I11*J11+I11</f>
        <v>0</v>
      </c>
      <c r="L11" s="163">
        <f>G11*J11</f>
        <v>0</v>
      </c>
      <c r="M11" s="163">
        <f>L11*J11+L11</f>
        <v>0</v>
      </c>
    </row>
    <row r="12" spans="1:13" ht="12.75">
      <c r="A12" s="56"/>
      <c r="B12" s="57" t="s">
        <v>30</v>
      </c>
      <c r="C12" s="58"/>
      <c r="D12" s="58"/>
      <c r="E12" s="58"/>
      <c r="F12" s="58"/>
      <c r="G12" s="58"/>
      <c r="H12" s="164"/>
      <c r="I12" s="164"/>
      <c r="J12" s="164"/>
      <c r="K12" s="164"/>
      <c r="L12" s="164">
        <f>SUM(L11)</f>
        <v>0</v>
      </c>
      <c r="M12" s="165">
        <f>SUM(M11)</f>
        <v>0</v>
      </c>
    </row>
    <row r="13" spans="8:13" ht="12.75">
      <c r="H13" s="150"/>
      <c r="I13" s="150"/>
      <c r="J13" s="150"/>
      <c r="K13" s="150"/>
      <c r="L13" s="150"/>
      <c r="M13" s="150"/>
    </row>
    <row r="14" spans="11:12" ht="12.75">
      <c r="K14" t="s">
        <v>196</v>
      </c>
      <c r="L14" s="150">
        <f>M12-L12</f>
        <v>0</v>
      </c>
    </row>
  </sheetData>
  <sheetProtection selectLockedCells="1" selectUnlockedCells="1"/>
  <printOptions/>
  <pageMargins left="0.18125" right="0.19305555555555556" top="0.8701388888888889" bottom="0.89027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I10" sqref="I10:J11"/>
    </sheetView>
  </sheetViews>
  <sheetFormatPr defaultColWidth="9.140625" defaultRowHeight="12.75"/>
  <cols>
    <col min="1" max="1" width="5.7109375" style="0" customWidth="1"/>
    <col min="5" max="5" width="30.00390625" style="0" customWidth="1"/>
    <col min="10" max="10" width="5.28125" style="0" customWidth="1"/>
    <col min="12" max="12" width="10.7109375" style="0" customWidth="1"/>
  </cols>
  <sheetData>
    <row r="1" ht="12.75">
      <c r="K1" t="s">
        <v>187</v>
      </c>
    </row>
    <row r="2" spans="2:5" ht="15.75">
      <c r="B2" s="66" t="s">
        <v>164</v>
      </c>
      <c r="C2" s="1"/>
      <c r="E2" s="1"/>
    </row>
    <row r="4" spans="5:7" ht="15.75">
      <c r="E4" s="67" t="s">
        <v>85</v>
      </c>
      <c r="G4" t="s">
        <v>0</v>
      </c>
    </row>
    <row r="5" ht="15.75">
      <c r="E5" s="66"/>
    </row>
    <row r="6" spans="1:13" ht="12.75">
      <c r="A6" s="3" t="s">
        <v>86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>
      <c r="A7" s="3" t="s">
        <v>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"/>
    </row>
    <row r="8" spans="1:13" ht="15" customHeight="1">
      <c r="A8" s="29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29"/>
    </row>
    <row r="9" spans="1:13" ht="36">
      <c r="A9" s="6" t="s">
        <v>6</v>
      </c>
      <c r="B9" s="6" t="s">
        <v>34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6" t="s">
        <v>88</v>
      </c>
      <c r="L9" s="6" t="s">
        <v>17</v>
      </c>
      <c r="M9" s="6" t="s">
        <v>18</v>
      </c>
    </row>
    <row r="10" spans="1:13" ht="15" customHeight="1">
      <c r="A10" s="11">
        <v>1</v>
      </c>
      <c r="B10" s="11"/>
      <c r="C10" s="11"/>
      <c r="D10" s="11" t="s">
        <v>26</v>
      </c>
      <c r="E10" s="11" t="s">
        <v>58</v>
      </c>
      <c r="F10" s="11" t="s">
        <v>25</v>
      </c>
      <c r="G10" s="11">
        <v>72</v>
      </c>
      <c r="H10" s="152"/>
      <c r="I10" s="152"/>
      <c r="J10" s="156"/>
      <c r="K10" s="157">
        <f>I10*J10</f>
        <v>0</v>
      </c>
      <c r="L10" s="157">
        <f>G10*I10</f>
        <v>0</v>
      </c>
      <c r="M10" s="157">
        <f>L10*J10+L10</f>
        <v>0</v>
      </c>
    </row>
    <row r="11" spans="1:13" ht="15" customHeight="1">
      <c r="A11" s="11">
        <v>2</v>
      </c>
      <c r="B11" s="11"/>
      <c r="C11" s="11"/>
      <c r="D11" s="11" t="s">
        <v>28</v>
      </c>
      <c r="E11" s="11" t="s">
        <v>58</v>
      </c>
      <c r="F11" s="11" t="s">
        <v>25</v>
      </c>
      <c r="G11" s="11">
        <v>468</v>
      </c>
      <c r="H11" s="152"/>
      <c r="I11" s="152"/>
      <c r="J11" s="156"/>
      <c r="K11" s="157">
        <f>I11*J11</f>
        <v>0</v>
      </c>
      <c r="L11" s="157">
        <f>G11*I11</f>
        <v>0</v>
      </c>
      <c r="M11" s="157">
        <f>L11*J11+L11</f>
        <v>0</v>
      </c>
    </row>
    <row r="12" spans="1:13" ht="12.75">
      <c r="A12" s="69"/>
      <c r="B12" s="70" t="s">
        <v>30</v>
      </c>
      <c r="C12" s="70"/>
      <c r="D12" s="70"/>
      <c r="E12" s="70"/>
      <c r="F12" s="70"/>
      <c r="G12" s="70"/>
      <c r="H12" s="168"/>
      <c r="I12" s="168"/>
      <c r="J12" s="146"/>
      <c r="K12" s="146"/>
      <c r="L12" s="168">
        <f>SUM(L10:L11)</f>
        <v>0</v>
      </c>
      <c r="M12" s="169">
        <f>SUM(M10:M11)</f>
        <v>0</v>
      </c>
    </row>
    <row r="13" spans="1:13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1:12" ht="12.75">
      <c r="K14" t="s">
        <v>196</v>
      </c>
      <c r="L14" s="150">
        <f>M12-L12</f>
        <v>0</v>
      </c>
    </row>
    <row r="15" spans="2:5" ht="12.75">
      <c r="B15" s="3"/>
      <c r="C15" s="38"/>
      <c r="D15" s="3"/>
      <c r="E15" s="3"/>
    </row>
  </sheetData>
  <sheetProtection selectLockedCells="1" selectUnlockedCells="1"/>
  <printOptions/>
  <pageMargins left="0.4798611111111111" right="0.3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E30" sqref="E30"/>
    </sheetView>
  </sheetViews>
  <sheetFormatPr defaultColWidth="9.140625" defaultRowHeight="12.75"/>
  <cols>
    <col min="1" max="1" width="4.8515625" style="0" customWidth="1"/>
    <col min="3" max="3" width="12.00390625" style="0" customWidth="1"/>
    <col min="5" max="5" width="39.28125" style="0" customWidth="1"/>
    <col min="6" max="6" width="7.28125" style="0" customWidth="1"/>
    <col min="7" max="7" width="7.8515625" style="0" customWidth="1"/>
    <col min="8" max="8" width="7.421875" style="0" customWidth="1"/>
    <col min="10" max="10" width="5.28125" style="0" customWidth="1"/>
  </cols>
  <sheetData>
    <row r="1" ht="12.75">
      <c r="I1" t="s">
        <v>186</v>
      </c>
    </row>
    <row r="2" ht="12.75">
      <c r="E2" t="s">
        <v>0</v>
      </c>
    </row>
    <row r="4" spans="2:5" ht="15.75">
      <c r="B4" s="66" t="s">
        <v>165</v>
      </c>
      <c r="E4" s="66" t="s">
        <v>89</v>
      </c>
    </row>
    <row r="5" spans="2:5" ht="15.75">
      <c r="B5" s="66"/>
      <c r="E5" s="66"/>
    </row>
    <row r="6" spans="1:13" ht="15" customHeight="1">
      <c r="A6" s="3"/>
      <c r="B6" s="3" t="s">
        <v>90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>
      <c r="A7" s="3"/>
      <c r="B7" s="3" t="s">
        <v>91</v>
      </c>
      <c r="C7" s="3"/>
      <c r="D7" s="3"/>
      <c r="E7" s="3"/>
      <c r="F7" s="3" t="s">
        <v>198</v>
      </c>
      <c r="G7" s="3"/>
      <c r="H7" s="3"/>
      <c r="I7" s="3"/>
      <c r="J7" s="3"/>
      <c r="K7" s="3"/>
      <c r="L7" s="3"/>
      <c r="M7" s="3"/>
    </row>
    <row r="8" spans="1:13" ht="36">
      <c r="A8" s="6" t="s">
        <v>6</v>
      </c>
      <c r="B8" s="6" t="s">
        <v>34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92</v>
      </c>
      <c r="I8" s="6" t="s">
        <v>14</v>
      </c>
      <c r="J8" s="6" t="s">
        <v>15</v>
      </c>
      <c r="K8" s="6" t="s">
        <v>45</v>
      </c>
      <c r="L8" s="6" t="s">
        <v>93</v>
      </c>
      <c r="M8" s="6" t="s">
        <v>18</v>
      </c>
    </row>
    <row r="9" spans="1:13" ht="15" customHeight="1">
      <c r="A9" s="11">
        <v>1</v>
      </c>
      <c r="B9" s="11"/>
      <c r="C9" s="11"/>
      <c r="D9" s="11">
        <v>1</v>
      </c>
      <c r="E9" s="11" t="s">
        <v>54</v>
      </c>
      <c r="F9" s="11" t="s">
        <v>23</v>
      </c>
      <c r="G9" s="11">
        <v>106</v>
      </c>
      <c r="H9" s="152"/>
      <c r="I9" s="152"/>
      <c r="J9" s="156"/>
      <c r="K9" s="157">
        <f>I9*J9+I9</f>
        <v>0</v>
      </c>
      <c r="L9" s="157">
        <f>G9*I9</f>
        <v>0</v>
      </c>
      <c r="M9" s="157">
        <f>L9*J9+L9</f>
        <v>0</v>
      </c>
    </row>
    <row r="10" spans="1:13" ht="15" customHeight="1">
      <c r="A10" s="10">
        <v>2</v>
      </c>
      <c r="B10" s="10"/>
      <c r="C10" s="10"/>
      <c r="D10" s="10" t="s">
        <v>26</v>
      </c>
      <c r="E10" s="10" t="s">
        <v>94</v>
      </c>
      <c r="F10" s="10" t="s">
        <v>25</v>
      </c>
      <c r="G10" s="12">
        <v>2760</v>
      </c>
      <c r="H10" s="137"/>
      <c r="I10" s="152"/>
      <c r="J10" s="156"/>
      <c r="K10" s="157">
        <f>I10*J10+I10</f>
        <v>0</v>
      </c>
      <c r="L10" s="157">
        <f>G10*I10</f>
        <v>0</v>
      </c>
      <c r="M10" s="157">
        <f>L10*J10+L10</f>
        <v>0</v>
      </c>
    </row>
    <row r="11" spans="1:13" ht="15" customHeight="1">
      <c r="A11" s="11">
        <v>3</v>
      </c>
      <c r="B11" s="10"/>
      <c r="C11" s="10"/>
      <c r="D11" s="10" t="s">
        <v>28</v>
      </c>
      <c r="E11" s="10" t="s">
        <v>95</v>
      </c>
      <c r="F11" s="10" t="s">
        <v>64</v>
      </c>
      <c r="G11" s="12">
        <v>2760</v>
      </c>
      <c r="H11" s="137"/>
      <c r="I11" s="152"/>
      <c r="J11" s="156"/>
      <c r="K11" s="157">
        <f>I11*J11+I11</f>
        <v>0</v>
      </c>
      <c r="L11" s="157">
        <f>G11*I11</f>
        <v>0</v>
      </c>
      <c r="M11" s="157">
        <f>L11*J11+L11</f>
        <v>0</v>
      </c>
    </row>
    <row r="12" spans="1:13" ht="15" customHeight="1">
      <c r="A12" s="10">
        <v>4</v>
      </c>
      <c r="B12" s="10"/>
      <c r="C12" s="10"/>
      <c r="D12" s="10" t="s">
        <v>49</v>
      </c>
      <c r="E12" s="10" t="s">
        <v>96</v>
      </c>
      <c r="F12" s="10" t="s">
        <v>64</v>
      </c>
      <c r="G12" s="12">
        <v>400</v>
      </c>
      <c r="H12" s="137"/>
      <c r="I12" s="152"/>
      <c r="J12" s="156"/>
      <c r="K12" s="157">
        <f>I12*J12+I12</f>
        <v>0</v>
      </c>
      <c r="L12" s="157">
        <f>G12*I12</f>
        <v>0</v>
      </c>
      <c r="M12" s="157">
        <f>L12*J12+L12</f>
        <v>0</v>
      </c>
    </row>
    <row r="13" spans="1:13" ht="15" customHeight="1">
      <c r="A13" s="11">
        <v>5</v>
      </c>
      <c r="B13" s="10"/>
      <c r="C13" s="10"/>
      <c r="D13" s="10" t="s">
        <v>26</v>
      </c>
      <c r="E13" s="10" t="s">
        <v>97</v>
      </c>
      <c r="F13" s="10" t="s">
        <v>20</v>
      </c>
      <c r="G13" s="12">
        <v>180</v>
      </c>
      <c r="H13" s="137"/>
      <c r="I13" s="152"/>
      <c r="J13" s="156"/>
      <c r="K13" s="157">
        <f>I13*J13+I13</f>
        <v>0</v>
      </c>
      <c r="L13" s="157">
        <f>G13*I13</f>
        <v>0</v>
      </c>
      <c r="M13" s="157">
        <f>L13*J13+L13</f>
        <v>0</v>
      </c>
    </row>
    <row r="14" spans="1:13" ht="15" customHeight="1">
      <c r="A14" s="10"/>
      <c r="B14" s="18" t="s">
        <v>30</v>
      </c>
      <c r="C14" s="19"/>
      <c r="D14" s="19"/>
      <c r="E14" s="19"/>
      <c r="F14" s="19"/>
      <c r="G14" s="20"/>
      <c r="H14" s="138"/>
      <c r="I14" s="170"/>
      <c r="J14" s="138"/>
      <c r="K14" s="138"/>
      <c r="L14" s="173">
        <f>SUM(L9:L13)</f>
        <v>0</v>
      </c>
      <c r="M14" s="174">
        <f>SUM(M9:M13)</f>
        <v>0</v>
      </c>
    </row>
    <row r="15" spans="1:13" ht="15" customHeight="1">
      <c r="A15" s="72"/>
      <c r="B15" s="72"/>
      <c r="C15" s="72"/>
      <c r="D15" s="72"/>
      <c r="E15" s="72"/>
      <c r="F15" s="72"/>
      <c r="G15" s="73"/>
      <c r="H15" s="171"/>
      <c r="I15" s="172"/>
      <c r="J15" s="171"/>
      <c r="K15" s="171"/>
      <c r="L15" s="172"/>
      <c r="M15" s="171"/>
    </row>
    <row r="16" spans="11:12" ht="12.75">
      <c r="K16" t="s">
        <v>196</v>
      </c>
      <c r="L16" s="150">
        <f>M14-L14</f>
        <v>0</v>
      </c>
    </row>
    <row r="20" ht="12.75">
      <c r="L20" t="s">
        <v>7</v>
      </c>
    </row>
  </sheetData>
  <sheetProtection selectLockedCells="1" selectUnlockedCells="1"/>
  <printOptions/>
  <pageMargins left="0.2625" right="0.22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D6" sqref="D6"/>
    </sheetView>
  </sheetViews>
  <sheetFormatPr defaultColWidth="9.140625" defaultRowHeight="12.75"/>
  <cols>
    <col min="1" max="1" width="4.8515625" style="0" customWidth="1"/>
    <col min="3" max="3" width="12.00390625" style="0" customWidth="1"/>
    <col min="5" max="5" width="39.28125" style="0" customWidth="1"/>
    <col min="6" max="6" width="7.28125" style="0" customWidth="1"/>
    <col min="7" max="7" width="7.8515625" style="0" customWidth="1"/>
    <col min="8" max="8" width="7.421875" style="0" customWidth="1"/>
    <col min="10" max="10" width="5.28125" style="0" customWidth="1"/>
  </cols>
  <sheetData>
    <row r="1" spans="1:13" ht="15" customHeight="1">
      <c r="A1" s="72"/>
      <c r="B1" s="72"/>
      <c r="C1" s="72"/>
      <c r="D1" s="72"/>
      <c r="E1" s="72"/>
      <c r="F1" s="72"/>
      <c r="G1" s="73"/>
      <c r="H1" s="72"/>
      <c r="I1" t="s">
        <v>185</v>
      </c>
      <c r="J1" s="72"/>
      <c r="K1" s="72"/>
      <c r="L1" s="75"/>
      <c r="M1" s="23"/>
    </row>
    <row r="2" spans="1:13" ht="15" customHeight="1">
      <c r="A2" s="21"/>
      <c r="B2" s="76"/>
      <c r="C2" s="21"/>
      <c r="D2" s="21"/>
      <c r="E2" s="21" t="s">
        <v>0</v>
      </c>
      <c r="F2" s="21"/>
      <c r="G2" s="22"/>
      <c r="H2" s="21"/>
      <c r="I2" s="77"/>
      <c r="J2" s="21"/>
      <c r="K2" s="21"/>
      <c r="L2" s="8"/>
      <c r="M2" s="13"/>
    </row>
    <row r="3" spans="1:13" ht="15" customHeight="1">
      <c r="A3" s="21"/>
      <c r="B3" s="26" t="s">
        <v>166</v>
      </c>
      <c r="C3" s="21"/>
      <c r="D3" s="21"/>
      <c r="E3" s="78" t="s">
        <v>98</v>
      </c>
      <c r="F3" s="21"/>
      <c r="G3" s="22"/>
      <c r="H3" s="21"/>
      <c r="I3" s="77"/>
      <c r="J3" s="21"/>
      <c r="K3" s="21"/>
      <c r="L3" s="8"/>
      <c r="M3" s="13"/>
    </row>
    <row r="4" spans="1:13" ht="15" customHeight="1">
      <c r="A4" s="21"/>
      <c r="B4" s="79" t="s">
        <v>99</v>
      </c>
      <c r="C4" s="21"/>
      <c r="D4" s="21"/>
      <c r="E4" s="21"/>
      <c r="F4" s="21"/>
      <c r="G4" s="22"/>
      <c r="H4" s="21"/>
      <c r="I4" s="77"/>
      <c r="J4" s="21"/>
      <c r="K4" s="21"/>
      <c r="L4" s="8"/>
      <c r="M4" s="13"/>
    </row>
    <row r="5" spans="1:13" ht="15" customHeight="1">
      <c r="A5" s="21"/>
      <c r="B5" s="179" t="s">
        <v>197</v>
      </c>
      <c r="C5" s="21"/>
      <c r="D5" s="21"/>
      <c r="E5" s="21"/>
      <c r="F5" s="21"/>
      <c r="G5" s="22"/>
      <c r="H5" s="21"/>
      <c r="I5" s="77"/>
      <c r="J5" s="21"/>
      <c r="K5" s="21"/>
      <c r="L5" s="8"/>
      <c r="M5" s="13"/>
    </row>
    <row r="6" spans="1:13" ht="12.75">
      <c r="A6" s="80"/>
      <c r="B6" s="50" t="s">
        <v>100</v>
      </c>
      <c r="C6" s="50"/>
      <c r="D6" s="50" t="s">
        <v>198</v>
      </c>
      <c r="E6" s="50"/>
      <c r="F6" s="50"/>
      <c r="G6" s="50"/>
      <c r="H6" s="50"/>
      <c r="I6" s="50"/>
      <c r="J6" s="50"/>
      <c r="K6" s="50"/>
      <c r="L6" s="80"/>
      <c r="M6" s="50"/>
    </row>
    <row r="7" spans="1:13" ht="36">
      <c r="A7" s="6" t="s">
        <v>6</v>
      </c>
      <c r="B7" s="6" t="s">
        <v>34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92</v>
      </c>
      <c r="I7" s="6" t="s">
        <v>14</v>
      </c>
      <c r="J7" s="6" t="s">
        <v>15</v>
      </c>
      <c r="K7" s="6" t="s">
        <v>45</v>
      </c>
      <c r="L7" s="11" t="s">
        <v>17</v>
      </c>
      <c r="M7" s="6" t="s">
        <v>18</v>
      </c>
    </row>
    <row r="8" spans="1:13" ht="12.75">
      <c r="A8" s="6">
        <v>1</v>
      </c>
      <c r="B8" s="6"/>
      <c r="C8" s="6"/>
      <c r="D8" s="6">
        <v>0</v>
      </c>
      <c r="E8" s="6" t="s">
        <v>101</v>
      </c>
      <c r="F8" s="6" t="s">
        <v>23</v>
      </c>
      <c r="G8" s="6">
        <v>132</v>
      </c>
      <c r="H8" s="175"/>
      <c r="I8" s="175"/>
      <c r="J8" s="177"/>
      <c r="K8" s="175">
        <f>I8*J8+I8</f>
        <v>0</v>
      </c>
      <c r="L8" s="157">
        <f>G8*I8</f>
        <v>0</v>
      </c>
      <c r="M8" s="178">
        <f>L8*J8+L8</f>
        <v>0</v>
      </c>
    </row>
    <row r="9" spans="1:13" ht="15" customHeight="1">
      <c r="A9" s="10">
        <v>2</v>
      </c>
      <c r="B9" s="10"/>
      <c r="C9" s="10"/>
      <c r="D9" s="10" t="s">
        <v>26</v>
      </c>
      <c r="E9" s="10" t="s">
        <v>102</v>
      </c>
      <c r="F9" s="10" t="s">
        <v>25</v>
      </c>
      <c r="G9" s="12">
        <v>276</v>
      </c>
      <c r="H9" s="137"/>
      <c r="I9" s="175"/>
      <c r="J9" s="177"/>
      <c r="K9" s="175">
        <f>I9*J9+I9</f>
        <v>0</v>
      </c>
      <c r="L9" s="157">
        <f>G9*I9</f>
        <v>0</v>
      </c>
      <c r="M9" s="178">
        <f>L9*J9+L9</f>
        <v>0</v>
      </c>
    </row>
    <row r="10" spans="1:13" ht="15" customHeight="1">
      <c r="A10" s="10">
        <v>3</v>
      </c>
      <c r="B10" s="10"/>
      <c r="C10" s="10"/>
      <c r="D10" s="10" t="s">
        <v>49</v>
      </c>
      <c r="E10" s="10" t="s">
        <v>103</v>
      </c>
      <c r="F10" s="10" t="s">
        <v>20</v>
      </c>
      <c r="G10" s="12">
        <v>24</v>
      </c>
      <c r="H10" s="137"/>
      <c r="I10" s="175"/>
      <c r="J10" s="177"/>
      <c r="K10" s="175">
        <f>I10*J10+I10</f>
        <v>0</v>
      </c>
      <c r="L10" s="157">
        <f>G10*I10</f>
        <v>0</v>
      </c>
      <c r="M10" s="178">
        <f>L10*J10+L10</f>
        <v>0</v>
      </c>
    </row>
    <row r="11" spans="1:13" ht="15" customHeight="1">
      <c r="A11" s="10"/>
      <c r="B11" s="10"/>
      <c r="C11" s="10"/>
      <c r="D11" s="53" t="s">
        <v>65</v>
      </c>
      <c r="E11" s="10" t="s">
        <v>104</v>
      </c>
      <c r="F11" s="10" t="s">
        <v>20</v>
      </c>
      <c r="G11" s="12">
        <v>24</v>
      </c>
      <c r="H11" s="137"/>
      <c r="I11" s="175"/>
      <c r="J11" s="177"/>
      <c r="K11" s="175">
        <f>I11*J11+I11</f>
        <v>0</v>
      </c>
      <c r="L11" s="157">
        <f>G11*I11</f>
        <v>0</v>
      </c>
      <c r="M11" s="178">
        <f>L11*J11+L11</f>
        <v>0</v>
      </c>
    </row>
    <row r="12" spans="1:13" ht="15" customHeight="1">
      <c r="A12" s="10"/>
      <c r="B12" s="18" t="s">
        <v>30</v>
      </c>
      <c r="C12" s="19"/>
      <c r="D12" s="19"/>
      <c r="E12" s="19"/>
      <c r="F12" s="19"/>
      <c r="G12" s="20"/>
      <c r="H12" s="138"/>
      <c r="I12" s="138"/>
      <c r="J12" s="138"/>
      <c r="K12" s="138"/>
      <c r="L12" s="173">
        <f>SUM(L8:L11)</f>
        <v>0</v>
      </c>
      <c r="M12" s="174">
        <f>SUM(M8:M11)</f>
        <v>0</v>
      </c>
    </row>
    <row r="13" spans="1:13" s="3" customFormat="1" ht="15" customHeight="1">
      <c r="A13" s="21"/>
      <c r="B13" s="21"/>
      <c r="C13" s="21"/>
      <c r="D13" s="21"/>
      <c r="E13" s="21"/>
      <c r="F13" s="21"/>
      <c r="G13" s="22"/>
      <c r="H13" s="155"/>
      <c r="I13" s="155"/>
      <c r="J13" s="155"/>
      <c r="K13" s="155"/>
      <c r="L13" s="176"/>
      <c r="M13" s="155"/>
    </row>
    <row r="14" spans="11:12" ht="12.75">
      <c r="K14" t="s">
        <v>196</v>
      </c>
      <c r="L14" s="150">
        <f>M12-L12</f>
        <v>0</v>
      </c>
    </row>
  </sheetData>
  <sheetProtection selectLockedCells="1" selectUnlockedCells="1"/>
  <printOptions/>
  <pageMargins left="0.2625" right="0.2298611111111111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2015-02-09T10:09:39Z</cp:lastPrinted>
  <dcterms:modified xsi:type="dcterms:W3CDTF">2015-02-16T12:45:13Z</dcterms:modified>
  <cp:category/>
  <cp:version/>
  <cp:contentType/>
  <cp:contentStatus/>
</cp:coreProperties>
</file>