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4" activeTab="10"/>
  </bookViews>
  <sheets>
    <sheet name="P 1" sheetId="1" r:id="rId1"/>
    <sheet name="P 2" sheetId="2" r:id="rId2"/>
    <sheet name="P 3" sheetId="3" r:id="rId3"/>
    <sheet name="P 4" sheetId="4" r:id="rId4"/>
    <sheet name="P 5" sheetId="5" r:id="rId5"/>
    <sheet name="P6" sheetId="6" r:id="rId6"/>
    <sheet name="P 7" sheetId="7" r:id="rId7"/>
    <sheet name="P 8" sheetId="8" r:id="rId8"/>
    <sheet name="P 9" sheetId="9" r:id="rId9"/>
    <sheet name="P 10" sheetId="10" r:id="rId10"/>
    <sheet name="P 11" sheetId="11" r:id="rId11"/>
    <sheet name="P 12" sheetId="12" r:id="rId12"/>
    <sheet name="P 13" sheetId="13" r:id="rId13"/>
    <sheet name="P 14" sheetId="14" r:id="rId14"/>
  </sheets>
  <definedNames/>
  <calcPr fullCalcOnLoad="1"/>
</workbook>
</file>

<file path=xl/sharedStrings.xml><?xml version="1.0" encoding="utf-8"?>
<sst xmlns="http://schemas.openxmlformats.org/spreadsheetml/2006/main" count="522" uniqueCount="213">
  <si>
    <t>Cewnik Dufour`a trojdrożny, pooperacyjny, silikonowy z balonem 50ml CH 18-22, sterylne. Pakowane folia-papier - 10pkt, inne opakowanie niż folia-papier - 0pkt</t>
  </si>
  <si>
    <t>Cewnik Dufour`a dwudrożny, silikonowy z balonem CH 18-22, sterylne. Pakowane folia-papier - 10pkt, inne opakowanie niż folia - papier - 0pkt</t>
  </si>
  <si>
    <t xml:space="preserve">Cewnik Tiemann dł robocza 36cm CH 8-10 sterylne.Pakowane folia-papier - 10pkt, inne opakowanie niż folia - papier - 0pkt </t>
  </si>
  <si>
    <t>Cewnik Tiemann dł robocza 36cm CH 12-18 sterylne. Pakowane folia-papier - 10pkt, inne opakowanie niż folia - papier – 0pkt</t>
  </si>
  <si>
    <t>Cewnik Tiemann dł robocza 36cm CH 20-22 sterylne. Pakowane folia-papier - 10pkt, inne opakowanie niż folia - papier – 0pkt</t>
  </si>
  <si>
    <t>Cewnik Tiemann dł robocza 70cm CH 6-12 sterylne. Pakowane folia-papier - 10pkt, inne opakowanie niż folia - papier – 0pkt</t>
  </si>
  <si>
    <t xml:space="preserve">Cewnik Couvelaire CH 18, CH 20 sterylne.Pakowane folia-papier - 10pkt, inne opakowanie niż folia - papier - 0pkt </t>
  </si>
  <si>
    <t>Zgłębniki dwunastnicze CH 08-18 dł 125cm z znacznikiem głębokości min.co 5cm, sterylne. Pakowane folia-papier - 10pkt, inne opakowanie niż folia - papier – 0pkt</t>
  </si>
  <si>
    <t>Zgłębniki żołądkowe CH 8-20 dł.125cm sterylne. Pakowane folia-papier - 10pkt, inne opakowanie niż folia - papier – 0pkt</t>
  </si>
  <si>
    <t xml:space="preserve">Zgłębniki żołądkowe CH 22-32 dł125cm sterylne.Pakowane folia-papier - 10pkt, inne opakowanie niż folia - papier - 0pkt </t>
  </si>
  <si>
    <t>Zgłębniki żołądkowe CH 16-36 dł 1500cm, sterylne. Pakowane folia-papier - 10pkt, inne opakowanie niż folia - papier – 0pkt</t>
  </si>
  <si>
    <t xml:space="preserve">Zgłębniki żołądkowe CH 12-20 dł.80cm, sterylne.Pakowane folia-papier - 10pkt, inne opakowanie niż folia - papier - 0pkt </t>
  </si>
  <si>
    <t>Pojemnik do odsysania z ran płaski, sterylny 250m. Pakowane folia-papier - 10pkt, inne opakowanie niż folia - papier – 0pkt</t>
  </si>
  <si>
    <t>33.19.40.00-6</t>
  </si>
  <si>
    <t>kod katalogowy, nazwa producent</t>
  </si>
  <si>
    <t xml:space="preserve">Kuweta do pomiaru stężenia glukozy do analizatora GL 201+ </t>
  </si>
  <si>
    <t>33.12.41.30-5</t>
  </si>
  <si>
    <t>33.14.16.00-6</t>
  </si>
  <si>
    <t>Cewnik z trokarem z linią RTG CH 28-CH 32</t>
  </si>
  <si>
    <t xml:space="preserve">Łączniki do drenów Y schodkowane </t>
  </si>
  <si>
    <t>33.14.10.00-8</t>
  </si>
  <si>
    <t>Dreny lateksowe do jamy otrzewnowej od CH 20 do CH 36</t>
  </si>
  <si>
    <t>Cewnik Fole`ya pokryty srebrem CH 14-CH 24</t>
  </si>
  <si>
    <t>Igła do nefrostomii G 18 dł 20cm</t>
  </si>
  <si>
    <t xml:space="preserve">Wymiennik ciepła i wilgoci tzw. „sztuczny nos” wolny od lateksu i PCV. Czas stosowania 24 godziny, skuteczność nawilżania 33,2mmH20/1000ml, waga 4,5g, objętość wewn. 8ml z portem  bocznym do podawania tlenu, z portem do odsysania samozamykającym się w postaci rozchylanych płatków </t>
  </si>
  <si>
    <t>Przewód do cystoskopu lub rektoskopu podwójny, sterylny</t>
  </si>
  <si>
    <t>Sonda moczowodowa, zakończenie Nelaton, wykonana z PCV, skalowana co 1cm, 2 oczka obarczające, dł. ok.70cm, mandaryn metalowy CH 3 - CH 6</t>
  </si>
  <si>
    <t>Zestaw do cystostomii w składzie: cewnik Pigtail dł. 55cm wykonany z poliuretanu, worek na mocz 2l, skalpel, rozrywalny trokar dł. 12cm do mocowania cewnika do skóry pacjenta, zatyczka lub zacisk Fr 12,Fr 14</t>
  </si>
  <si>
    <t>w tym vat:</t>
  </si>
  <si>
    <t>Zestaw do nefrostomii techniką jednostopniową w składzie: igła znajdującą się wewnątrz cewnika, bez rozszerzadeł, cewniki są wykonane z Vorteksu, dobrze widoczne w RTG, skalowane, o zakończeniach typu Pigtail CH 9-CH 14</t>
  </si>
  <si>
    <t xml:space="preserve">Zestaw do szynowania moczowodów, w składzie: cewnik Pigtail wykonany z poliuretanu, dł.części prostej 28cm, skalowany co 1cm, obustronnie otwarty, oczka drenujace tylko na pętlach, prowadnica pokryta PTFE, popychacz który łączy się z cewnikiem i zapewnia pełną kontrolę do momentu wyjęcia z prowadnicy, zacisk CH 4,8 </t>
  </si>
  <si>
    <t>Zestaw do szynowania moczowodów, w składzie: cewnik Pigtail wykonany z poliuretanu, dł.części prostej 28cm, skalowany co 1cm, obustronnie otwarty, oczka drenujace tylko na pętlach, prowadnica pokryta PTFE, popychacz który łączy się z cewnikiem i zapewnia pełną kontrolę do momentu wyjęcia z prowadnicy, zacisk CH 6-CH 7</t>
  </si>
  <si>
    <t>Zestaw do wytworzenia przetoki nerkowej metodą punkcji zawierający: cewnik Pigtail 12F/45cm z poliuretanu silikonowanego, prowadnik Lunderquista "J" 0,038" x 80cm, igłę dwucześciową 18G x 20cm, rozszerzacze 7F i 10F, rozszerzacz z rozrywalną koszulką 13F, kołnierz mocujący, strzykawka 10ml LL, skalpel oraz opaskę</t>
  </si>
  <si>
    <t>Worek jednoczęściowy kolostomijny, 
zamknięty, możliwość przycięcia 20-70mm,
z filtrem węglowym, przylepiec 
wykonany z hydrokoloidowego materiału,
 worek od strony ciała pokryty fizeliną 
a od strony zewnętrznej przezroczysty,</t>
  </si>
  <si>
    <t xml:space="preserve">Worek jednoczęściowy kolostomijny, 
zamknięty, beżowy, możliwość przycięcia 20-70mm,
z filtrem węglowym, przylepiec 
wykonany z hydrokoloidowego materiału,
 </t>
  </si>
  <si>
    <t xml:space="preserve">Worek jednoczęściowy ileostomijny, otwarty, możliwość przycięcia 20-70mm, z filtrem węglowym, przylepiec wykonany z hydrokoloidowego materiału, worek od strony ciała pokryty fizeliną a od strony zewnętrznej przezroczysty 
 </t>
  </si>
  <si>
    <t xml:space="preserve">Worek jednoczęściowy ileostomijny, otwarty, beżowy, możliwość przycięcia 20-70mm, z filtrem węglowym, przylepiec wykonany z hydrokoloidowego materiału,  
 </t>
  </si>
  <si>
    <t>Pasta uszczelniająco gojąca o poj.60g</t>
  </si>
  <si>
    <t>Uniwersalna samonapełniająca się, komora do nawilżacza dla noworodków, otwór wejścia śr. zew. 22mmM, otwór wyjścia śr. zew 22mmM</t>
  </si>
  <si>
    <t>Układ oddechowy z możliwością ogrzewania gazu kompatybilny z urządzeniem na wyposażeniu szpitala</t>
  </si>
  <si>
    <t>Cewniki donosowe kompatybilne z układem oddechowym, dla noworodków o wadze powyżej 1500g</t>
  </si>
  <si>
    <t>Opaska mocująca cewniki donosowe dla noworodków o obwodzie  głowy  29-36cm</t>
  </si>
  <si>
    <t>Zamawiający posiada urządzenie do wspomagania oddechu CPAP-MR850ARU</t>
  </si>
  <si>
    <t>załącznik 3.10 do SIWZ</t>
  </si>
  <si>
    <t>Rękaw do irygacji stomijnej z elementem samoprzylepnym, otwór od 35-60mm u dołu rękawa klamra zaciskowa</t>
  </si>
  <si>
    <t>Zamknięty system do kontrolowanej zbiórki płynnego i półpłynnego stolca z sygnalizatorem wypełnienia balona uszczelniającego, z silikonowym drenem odprowadzającym oraz wymiennymi filtrowanymi workami (trzy w zestawie)</t>
  </si>
  <si>
    <t>Wymienne worki do zestawu zbiórki stolca w układzie zamkniętym, poj 1000ml z zawieszką do ramy łóżka i szczelnym zamknięciem po napełnieniu. Pakowane po 10szt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</si>
  <si>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</si>
  <si>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</si>
  <si>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</si>
  <si>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</si>
  <si>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</si>
  <si>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</si>
  <si>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</si>
  <si>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</si>
  <si>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</si>
  <si>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</si>
  <si>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szt.</t>
  </si>
  <si>
    <t>szt</t>
  </si>
  <si>
    <t>33.14.16.40-8</t>
  </si>
  <si>
    <t>33.14.10.00-0</t>
  </si>
  <si>
    <t>Razem</t>
  </si>
  <si>
    <t>Lp</t>
  </si>
  <si>
    <t>kod katalogowy,nazwa, producent</t>
  </si>
  <si>
    <t>kod katalogowy, nazwa, producent, parametr oferowany</t>
  </si>
  <si>
    <t>Maksymalna liczba punktów możliwych do uzyskania w pakiecie: 130 pkt</t>
  </si>
  <si>
    <t>w tytm vat</t>
  </si>
  <si>
    <t>33.14.13.23-0</t>
  </si>
  <si>
    <t>33.14.16.41-5</t>
  </si>
  <si>
    <t>op</t>
  </si>
  <si>
    <t>33.14.12.00-2</t>
  </si>
  <si>
    <t>Koszulka ochronna na cewnik do manometrii przełykowej wysokiej rozdzielczości x 20szt</t>
  </si>
  <si>
    <t>33.14.12.40-4</t>
  </si>
  <si>
    <t>PAKIET 1 - koszulka ochronna na cewnik</t>
  </si>
  <si>
    <t>załącznik 3.1 do SIWZ</t>
  </si>
  <si>
    <t xml:space="preserve">PAKIET 2 - kuweta </t>
  </si>
  <si>
    <t>załącznik 3.2 do SIWZ</t>
  </si>
  <si>
    <t xml:space="preserve">PAKIET 3 – urologia, zgłębniki, cewniki, sondy </t>
  </si>
  <si>
    <t>załacznik 3.3 do SIWZ</t>
  </si>
  <si>
    <t>PAKIET 4 akcesoria do CPAP</t>
  </si>
  <si>
    <t>załącznik 3.4do SIWZ</t>
  </si>
  <si>
    <t>załącznik 3.5 do SIWZ</t>
  </si>
  <si>
    <t>PAKIET 5 – trójnik</t>
  </si>
  <si>
    <t>Trójniki kompatybilne z systemem  Medrad Stellant CT umożliwiające przepływ od jednego drenu zasilającego do dwóch drenów odpływowych</t>
  </si>
  <si>
    <t>Próbka 1szt</t>
  </si>
  <si>
    <t xml:space="preserve">Termin dostawy (PODAĆ) ……………...………..po złożeniu zamówienia telefonicznego lub fax-em </t>
  </si>
  <si>
    <t>PAKIET 6 - sprzęt do terapii nerkozastępczych</t>
  </si>
  <si>
    <t>Zestaw do hemofiltracji zawierający zestaw drenów dla dorosłych, hemofiltr polietersulfonowy o pow.1,2m kwadratowego lub 1,9m kwadratowego (do wyboru) x 5szt</t>
  </si>
  <si>
    <t>33.18.15.00-7</t>
  </si>
  <si>
    <t>Adapter 4-drożny umożliwiający podłączenie kilku worków</t>
  </si>
  <si>
    <t>Worki do wkłucia ultrafiltratu x 9szt w opakowaniu</t>
  </si>
  <si>
    <t>Zamawiający posiada aparat AQUARIUS</t>
  </si>
  <si>
    <t>załącznik 3.6 do SIWZ</t>
  </si>
  <si>
    <t>PAKIET 7 PŁYNY DO TERAPII NERKOZASTĘPCZEJ</t>
  </si>
  <si>
    <t>Nazwa handlowa,producent</t>
  </si>
  <si>
    <t>załącznik 3.7 do SIWZ po zmianie</t>
  </si>
  <si>
    <t>PAKIET 8 – endostapler, ładunki, trokary</t>
  </si>
  <si>
    <t>Nazwa</t>
  </si>
  <si>
    <t>kod katalogowy,producent</t>
  </si>
  <si>
    <t>Endostapler 60mm z 45 stopniową artykulacją w trzonie z nożem, równoległe zamknięcie branż z trzypunktowym systemem kontroli kompresji dł. 44cm lub 34cm</t>
  </si>
  <si>
    <t>33.16.90.00-2</t>
  </si>
  <si>
    <t>Bezpieczne trokary optyczne 12mm dł. 150mm z wbudowaną redukcją 4,7mm do 12,9mm z obturatorem umożliwiającym wprowadzenie optyki 10mm z kaniulą do trokara z wbudowaną redukcją</t>
  </si>
  <si>
    <t>Ładunki dł. 60mm kompatybilne z endostaplerem dł. 60mm, jednorazowe ładunki liniowe do staplera endoskopowego umożliwiającego wykonanie zespolenia na długości 60mm, ładowane w szczęki staplera. Ładunki do tkanki cienkiej (wysokość zszywki 1mm po zamknięciu), ładunki do tkanki standardowej ( wysokość zszywki 1,5mm po zamknięciu), ładunki do tkanki pośredniej (wysokość zszywki po zamknięciu1,8mm), ładunki do tkanki grubej (wysokość zszywki 2mm po zamknięciu). Wszystkie ładunki przechodzące przez trokar o średnicy 12mm (zamawiający każdorazowo określi rozmiar ładunku przy składaniu zamówienia)</t>
  </si>
  <si>
    <t>załącznik 3.8 do SIWZ</t>
  </si>
  <si>
    <t>CPV 33.14.11.21-4</t>
  </si>
  <si>
    <t>Nić wchłanialna, syntetyczna, monofilamentowa wykonana z kopolimeru kwasu glikolowego i węglanu trójmetylenu.</t>
  </si>
  <si>
    <t>Podtrzymanie tkankowe po dwóch tygodniach 75% pierwotnej wytrzymałości, 65% po trzech tygodniach i 50% po czterech tygodniach</t>
  </si>
  <si>
    <t>o okresie podtrzymywania tkankowego około 60 dni, o czasie całkowitego wchłaniania do 180 dni.</t>
  </si>
  <si>
    <t>Kod</t>
  </si>
  <si>
    <t>Nazwa materiału</t>
  </si>
  <si>
    <t>Rozmiar USP</t>
  </si>
  <si>
    <t>Opis parametrów igły</t>
  </si>
  <si>
    <t>Dł nitki</t>
  </si>
  <si>
    <t>Ilość sasz.</t>
  </si>
  <si>
    <t>Ilość w op. sasz.</t>
  </si>
  <si>
    <t>Cena za sasz. netto</t>
  </si>
  <si>
    <t>cena za sasz.brutto</t>
  </si>
  <si>
    <t>2/0</t>
  </si>
  <si>
    <t>26mm 1/2 koła okrągła</t>
  </si>
  <si>
    <t>75cm</t>
  </si>
  <si>
    <t>3/0</t>
  </si>
  <si>
    <t xml:space="preserve">PAKIET 9- Nici wchłanialne </t>
  </si>
  <si>
    <t>załącznik 3.9 do SIWZ</t>
  </si>
  <si>
    <t>Opis</t>
  </si>
  <si>
    <t>Nazwa handlowa, kod katalogowy</t>
  </si>
  <si>
    <t>Zestaw do uzyskiwania osocza bogatopłytkowego o składzie: Igła do pobierania typu „motylek: z systemem Safety-Lok, ampułka do pobierania, dwie plastikowe probówki podciśnieniowe Regen BCT zawierające „żel rozdzielający komórki” do pobierania 8ml krwi każda wyposażone w niebieskie zakrętki, jedna ampułka o pojemności 2ml zawierająca 10% chlorek wapnia, strzykawka 1ml z Luer Lok, igła do przebijania membran probówek Regan BCT, igła o rozmiarze 30 do zastrzyków podskórnych 25mm, igła o rozmiarze 27 do zastrzyków mezoterapeutycznych 4mm</t>
  </si>
  <si>
    <t>33.14.16.20-2</t>
  </si>
  <si>
    <t>PAKIET 10- ZESTAW DO UZYSKIWANIA OSOCZA BOGATOPŁYTKOWEGO</t>
  </si>
  <si>
    <r>
      <t>Termin dostawy</t>
    </r>
    <r>
      <rPr>
        <sz val="10"/>
        <rFont val="Times New Roman CE"/>
        <family val="1"/>
      </rPr>
      <t xml:space="preserve"> (PODAĆ) ……………...………..po złożeniu zamówienia telefonicznego lub fax-em </t>
    </r>
  </si>
  <si>
    <r>
      <t xml:space="preserve">Uwaga: </t>
    </r>
    <r>
      <rPr>
        <sz val="10"/>
        <rFont val="Times New Roman"/>
        <family val="1"/>
      </rPr>
      <t>W pozycji 1,2,3,4,5,6,8,13,14,15,16,17,18 Wykonawca winien podać parametr oferowany, oceniany w ramach przyjętego kryterium "parametry techniczne i użytkowe"</t>
    </r>
  </si>
  <si>
    <t>kod katalogowy, nazwa, producent/wytwórca</t>
  </si>
  <si>
    <t>Elektroda pętlowa, prosta fi 16mm, dł 40mm śr.trzpienia 4mm</t>
  </si>
  <si>
    <t>Żagielek do konizacji 12mm do prowadnicy o śr.trzpienia 4mm</t>
  </si>
  <si>
    <t>33.16.22.00-5</t>
  </si>
  <si>
    <t>Żagielek do konizacji 19mm do prowadnicy o śr.trzpienia 4mm</t>
  </si>
  <si>
    <t>Pinceta bipolarna prosta dł.19cm, końcówki 2mm</t>
  </si>
  <si>
    <t>Kabel przyłączeniowy do pincety bipolarnej o dł.4m wejście 2 pinowe do diatermii Valleylab</t>
  </si>
  <si>
    <t>załącznik 3.11 do SIWZ</t>
  </si>
  <si>
    <t>PAKIET 11- wyposażenie do diatermii Valleylab</t>
  </si>
  <si>
    <t xml:space="preserve">Wykonawca winien w ofercie podać w odpowiedniej rubryce informację w zakresie „kod/ nazwa materiału” </t>
  </si>
  <si>
    <t xml:space="preserve">(termin dostawy podlega ocenie zgodnie z rozdz.XV  ust.2 cz.A SIWZ ; należy podać jedną z trzech opcji wymienionych  w w/w zapisie SIWZ) </t>
  </si>
  <si>
    <r>
      <t xml:space="preserve">Zamawiający dopuszcza </t>
    </r>
    <r>
      <rPr>
        <u val="single"/>
        <sz val="11"/>
        <rFont val="Times New Roman"/>
        <family val="1"/>
      </rPr>
      <t>tolerancję w długości igły +/- 5%</t>
    </r>
  </si>
  <si>
    <t>Termin dostawy do trzech dni roboczych od złozenia zamówienia</t>
  </si>
  <si>
    <t>załącznik 3.19 do SIWZ</t>
  </si>
  <si>
    <t>Watrość netto</t>
  </si>
  <si>
    <t>Cewniki do karmienia noworodków z zatyczką luer-lock, atraumatycznym zamkniętym zakończeniem i naprzemianległymi otworami bocznymi o dł. min 40cm, skalowanie co 1cm, pasek RTG, bez ftalanów, CH 5-10 dł 40cm, sterylne. Pakowane folia-papier - 10pkt, inne opakowanie niż folia - papier - 0pkt</t>
  </si>
  <si>
    <t>Cewnik Foley`a dwudrożny silikonowany balon 15-30ml CH 6-10 z prowadnicą nylonową, sterylny. Pakowane folia-papier - 10pkt, inne opakowanie niż folia - papier – 0pkt</t>
  </si>
  <si>
    <t>Cewnik Foley`a dwudrożny silikonowany balon 15-30ml CH 12-30 sterylny. Pakowane folia-papier - 10pkt, inne opakowanie niż folia - papier – 0pkt</t>
  </si>
  <si>
    <t>Cewnik Foley`a dwudrożny silikonowany balon 30-50ml CH 12-30 sterylny. Pakowane folia-papier - 10pkt, inne opakowanie niż folia - papier – 0pkt</t>
  </si>
  <si>
    <t>Cewnik Foley`a trójdrożny wykonany z lateksu, silikonowany, balon 30-50ml, 2 oczka drenujące nad balonem, dł.40cm CH 18 -CH 24</t>
  </si>
  <si>
    <t>Kaniula dotętnicza 20G z zaworem on-off</t>
  </si>
  <si>
    <t>33.14.12.20-8</t>
  </si>
  <si>
    <t>Kanka doodbytnicza CH 24 x 250mm-300mm</t>
  </si>
  <si>
    <t>Kanka doodbytnicza dla noworodków CH 16</t>
  </si>
  <si>
    <t>Uniwersalny pojemnik o pojemności 650ml, z jałową wodą do nawilżania tlenu podawanego z reduktora RESPIFLO +sterylny  łącznik</t>
  </si>
  <si>
    <t>Maksymalna liczba punktów możliwych do uzyskania w pakiecie: 60 pkt</t>
  </si>
  <si>
    <r>
      <t xml:space="preserve">Uwaga: </t>
    </r>
    <r>
      <rPr>
        <sz val="12"/>
        <rFont val="Times New Roman CE"/>
        <family val="0"/>
      </rPr>
      <t>W pozycji 1,2,3,4,6,7 Wykonawca winien podać parametr oferowany, oceniany w ramach przyjętego kryterium "parametry techniczne i użytkowe"</t>
    </r>
  </si>
  <si>
    <t>PAKIET 12 - cewniki, kanka</t>
  </si>
  <si>
    <t>załącznik 3.12 do SIWZ</t>
  </si>
  <si>
    <t>Chwytak artroskopowy, średnica 3,5mm. Transze proste 1x2 zęby. Prowadnica cięgna otwarta od góry,wzdłuż długiej osi narzędzia. Cięgno o przekroju prostokątnym. Uchwyt z blokadą. Narzędzie jednoczęściowe. Możliwość serwisowej wymiany uszkodzonej szczęki, prowadnicy lub rączki.</t>
  </si>
  <si>
    <t>Kleszczyki artroskopowe typ "Duckbill",średnica 3,5mm. Transze proste, ( szerokość koszyczka 3,5
mm) . Prowadnica cięgna otwarta od góry, wzdłuż długiej osi narzędzia. Cięgno o przekroju prostokątnym. Uchwyt bez blokady. Narzędzie jednoczęściowe. Możliwość serwisowej wymiany
uszkodzonej szczęki, prowadnicy lub rączki.</t>
  </si>
  <si>
    <t>.Nożyczki Artroskopowe, hakowe, 3,4mm, proste</t>
  </si>
  <si>
    <t>Kleszczyki artroskopowe typ
"Punch", średnica 3,5mm. Transze wąskie ( szerokość koszyczka 1,6 mm) pod kątem 45 % w prawo (tzw.
hokej). Prowadnica cięgna otwarta od góry, wzdłuż długiej osi narzędzia. Cięgno o przekroju prostokątnym. Uchwyt bez blokady. Narzędzie jednoczęściowe. Możliwość serwisowej wymiany uszkodzonej szczęki, prowadnicy lub rączki.</t>
  </si>
  <si>
    <t>Kleszczyki artroskopowe typ "Punch",średnica 3,5mm. Transze proste, wąskie ( szerokość koszyczka 1,6 mm) . Prowadnica cięgna otwarta od góry, wzdłuż długiej osi narzędzia. Cięgno o przekroju prostokątnym. Uchwyt bez blokady. Narzędzie jednoczęściowe. Możliwość serwisowej wymiany uszkodzonej szczęki, prowadnicy lub rączki.</t>
  </si>
  <si>
    <t>Nożyczki Artroskopowe, 3,4mm.,odgięte 30 stopni w prawo. Prowadnica cięgna otwarta od góry,
wzdłuż długiej osi narzędzia. Cięgno o przekroju prostokątnym. Uchwyt bez blokady. Narzędzie
jednoczęściowe. Możliwość serwisowej wymiany uszkodzonej transzy, prowadnicy lub rączki.</t>
  </si>
  <si>
    <t>Nożyczki Artroskopowe, 3,4mm., odgięte 30 stopni w lewo. Prowadnica cięgna otwarta od góry, wzdłuż długiej osi narzędzia. Cięgno o przekroju prostokątnym. Uchwyt bez blokady. Możliwość serwisowej wymiany uszkodzonej transzy, prowadnicy lub rączki</t>
  </si>
  <si>
    <t>Narzędzie typu "Chondropicker" do  mikrofrakturyzacji w zabiegach  artroskopowych. Kąt wygięcia  ostrza 45 stopni, wygięcie prowadnicy 30 stopni. Narzędzie jednoczęściowe, nierozbieralne</t>
  </si>
  <si>
    <t>PAKIET 13 - narzędzia do artroskopii</t>
  </si>
  <si>
    <r>
      <t>33162200-5 Przyrz</t>
    </r>
    <r>
      <rPr>
        <sz val="8.5"/>
        <rFont val="EUAlbertina+01"/>
        <family val="0"/>
      </rPr>
      <t>ą</t>
    </r>
    <r>
      <rPr>
        <sz val="8.5"/>
        <rFont val="EUAlbertina"/>
        <family val="0"/>
      </rPr>
      <t>dy u</t>
    </r>
    <r>
      <rPr>
        <sz val="8.5"/>
        <rFont val="EUAlbertina+01"/>
        <family val="0"/>
      </rPr>
      <t>ż</t>
    </r>
    <r>
      <rPr>
        <sz val="8.5"/>
        <rFont val="EUAlbertina"/>
        <family val="0"/>
      </rPr>
      <t>ywane na salach operacyjnych</t>
    </r>
  </si>
  <si>
    <t>Kleszczyki artroskopowe typ Punch, średnica 3,5mm. Transze wąskie ( szerokość koszyczka 1,6mm) pod kątem 45 % w lewo (tzw.hokej). Prowadnica cięgna otwarta od góry, wzdłuż długiej osi narzędzia. Cięgno o przekroju prostokątnym. Uchwyt bez blokady. Narzędzie jednoczęściowe. Możliwość serwisowej wymiany uszkodzonej szczęki, prowadnicy lub rączki</t>
  </si>
  <si>
    <t>Zamawiający wymaga dostarczenia wraz z dostawą dokumentów dotyczących mycia i dezynfekcji</t>
  </si>
  <si>
    <r>
      <t xml:space="preserve">%udział </t>
    </r>
    <r>
      <rPr>
        <sz val="11"/>
        <rFont val="Times New Roman"/>
        <family val="1"/>
      </rPr>
      <t>wymiany 1elementu w cenie narzędzia</t>
    </r>
  </si>
  <si>
    <t>dostawy sukcesywne od podpisania  umowy  do 28.04.2016 r. w terminie do 3 dni roboczych od wysłania zamówienia</t>
  </si>
  <si>
    <t>Płyny substytucyjne o różnej zawartości potasu (0; 2 lub 4mmol/l) w zależności od potrzeb worki 5 litrowe, w opakowaniu 2 worki . *Zamawiający wymaga aby płyn był zarejestrowany jako produkt leczniczy z przeznaczeniem do użycia w zabiegach hemodializy, hemofiltracji oraz hemodiafiltracji. Połączenie zestawu do zabiegów  z workiem przez port z dużą gumową membraną przekłuwaną plastikową igłą, bez konieczności przełamywania zawleczki</t>
  </si>
  <si>
    <t>Termin dostawy do 6 tygodni od podpisania umowy.</t>
  </si>
  <si>
    <t xml:space="preserve">Okres gwarancji: 24 miesiące </t>
  </si>
  <si>
    <t>Vat %</t>
  </si>
  <si>
    <t>Jałowy opatrunek z siatki tiulowej z poliamidu o małych oczkach, impregnowany maścią na bazie trójglicerydów nie zawierających substancji czynnych pokryta srebrem metalicznym. Opakowanie jednostkowe z podziałką centymetrwą służącą do mierzenia wielkości rany.</t>
  </si>
  <si>
    <t>rozmiar 10 x 10cm a`10szt</t>
  </si>
  <si>
    <t>33.14.11.11-1</t>
  </si>
  <si>
    <t>rozmiar 10 x 20cm a` 3szt</t>
  </si>
  <si>
    <t>Hydroaktywny opatrunek piankowy trzywarstwowy z warstwą hydrożelu o strukturze siatki, warstwą pianki poliuretanowej i zewnętrzna folią poliuretanową. Opatrunek przeznaczony do leczenia ran z umiarkowanym i średnim wysiękiem.</t>
  </si>
  <si>
    <t>rozmiar 10 x 10cm a` 10szt</t>
  </si>
  <si>
    <t>rozmiar 15 x 15cm a`3szt</t>
  </si>
  <si>
    <t>rozmiar 20 x 20cm a` 3szt</t>
  </si>
  <si>
    <t>Jałowy samoprzylepny hydroaktywny opatrunek z pianki poliuretanowej o strukturze porów od największych do najmniejszych z jednokierunkowym przepływem wydzieliny do wnętrza opatrunku z przeznaczeniem do ran z wysiękiem od obfitego do umiarkowanego o wchłanialności 10g/g do zaopatrywania części krzyżowej. Opakowanie jednostkowe z podziałką centymetrową służącą do mierzenia wielkości rany</t>
  </si>
  <si>
    <t>rozmiar 18 x 18cm a` 3szt</t>
  </si>
  <si>
    <t>rozmiar 22 x 22cm a 3szt</t>
  </si>
  <si>
    <t>Jałowy samoprzylepny hydroaktywny opatrunek z pianki poliuretanowej o strukturze porów od największych do najmniejszych z jednokierunkowym przepływem wydzieliny do wnętrza opatrunku z przeznaczeniem do ran z wysiękiem od obfitego do umiarkowanego o wchłanialności 10g/g do zaopatrywania ran usytuowanych na piętach i łokciach. Opakowanie jednostkowe z podziałką centymetrową służącą do mierzenia wielkości rany. Rozmiar 16,5 x 18cm a 3szt</t>
  </si>
  <si>
    <t>Jałowy samoprzylepny hydroaktywny opatrunek z pianki poliuretanowej o strukturze porów od największych do najmniejszych z jednokierunkowym przepływem wydzieliny do wnętrza opatrunku z przeznaczeniem do ran z wysiękiem od obfitego do umiarkowanego o wchłanialności 10g/g z  nacięciami ułatwiającymi zaopatrywanie ran głębokich Opakowanie jednostkowe z podziałką centymetrową służącą do mierzenia wielkości rany. Rozmiar 10 x 10cm a`3szt</t>
  </si>
  <si>
    <t xml:space="preserve">Jałowy aktywowany płynem Ringera opatrunek do aktywnego oczyszczania ran zakażonych o czasie ekspozycji 12godzin. </t>
  </si>
  <si>
    <t>rozmiar 7,5 x 7,5cm a` 10szt</t>
  </si>
  <si>
    <t xml:space="preserve">Jałowy aktywowany płynem Ringera opatrunek do aktywnego oczyszczania ran zakażonych o czasie ekspozycji 24godziny. </t>
  </si>
  <si>
    <t>Jałowy opatrunek z włókien alginianów wapnia o wchłanialności min.12g/100cm2 po 30min do leczenia szczególnie ran głębokich, szczelinowych, ostrych i przewlekłych oraz klinicznie zakażonych, znajdujących się w fazie oczyszczania i ziarninowania. Opakowanie jednostkowe z podziałką centymetrową służącą do mierzenia wielkości rany.</t>
  </si>
  <si>
    <t>rozmiar 10 x 20cm a`5szt</t>
  </si>
  <si>
    <t>Jałowy opatrunek hydrokoloidowy bez zawartości żelatyny i innych substancji zwierzęcych. Opakowanie jednostkowe z podziałką centymetrową służącą do mierzenia wielkości rany.</t>
  </si>
  <si>
    <t>rozmiar 15 x 15cm a``5szt</t>
  </si>
  <si>
    <t>rozmiar 20 x 20cm a` 5szt</t>
  </si>
  <si>
    <t>Jałowy opatrunek hydrokoloidowy bez zawartości żelatyny i innych substancji zwierzęcych do zaopatrywania części krzyżowej. Opakowanie jednostkowe z podziałką centymetrową służącą do mierzenia wielkości rany. Rozmiar 12 x 18cm a 3szt</t>
  </si>
  <si>
    <t>Jałowy opatrunek hydrokoloidowy bez zawartości żelatyny i innych substancji zwierzęcych do zaopatrywania pięt i łokci. Opakowanie jednostkowe z podziałką centymetrową służącą do mierzenia wielkości rany. Rozmiar 8 x 12cm a` 10szt</t>
  </si>
  <si>
    <t>Jałowy opatrunek hydrożelowy do wilgotnej terapii ran w formie płytki zawierający system plenimetryczny z folią dokumentującą terapię z możliwością identyfikacji pacjenta, nie zawiera agaru. Opakowanie jednostkowe posiadające podziałkę centymetrową służącą do mierzenia wielkosci rany.   Opatrunek wyposażony w obwodowo rozmieszczoną folię samoprzylepną ułatwiającą jego mocowanie na skórze.</t>
  </si>
  <si>
    <t>rozmiar 7,5 x 10cm a` 5szt</t>
  </si>
  <si>
    <t>rozmiar 12,5 x 12,5cm a` 5szt</t>
  </si>
  <si>
    <t xml:space="preserve">Jałowy opatrunek hydrożelowy do wilgotnej terapii ran w formie strzykawki z zawartością płynu Ringeras. Strzykawka z tłoczkiem z podwójną podziałką wskazującą ile żelu zostało zaaplikowane do rany oraz ile żelu pozostało w strzykawce. Opakowanie 15g </t>
  </si>
  <si>
    <t>RAZEM</t>
  </si>
  <si>
    <t>PAKIET 14 opatrunki specjalistyczne</t>
  </si>
  <si>
    <t>załącznik  3.14 do siwz</t>
  </si>
  <si>
    <t>w tm vat</t>
  </si>
  <si>
    <t>w kolumnie 11 Wykonawca winien podać %udział wymiany 1elementu w cenie narzędzia, który to element  jest parametrem ocenianym w ramach przyjętego kryterium "Koszt wymiany elementu uszkodzonego" (wymiana obejmuje koszt elementu oraz serwisu usługi wymiany)</t>
  </si>
  <si>
    <t>33.18.15.10-0</t>
  </si>
  <si>
    <t xml:space="preserve">(termin dostawy podlega ocenie zgodnie z rozdz.XV  ust.2 cz.E SIWZ ; należy podać jedną z dwóch opcji wymienionych  w w/w zapisie SIWZ) </t>
  </si>
  <si>
    <t>Cewniki do odsysania górnych dróg oddechowych CH 06-20 dł. 55-60cm sterylne, z barwnym zróżnicowaniem rozmiaru na cewniku w celu łatwiejszej identyfikacji cewnika, posiadające dwa małe koncentryczne otwory tzw."zamrożoną powierzchnię" zabezpieczającą przed możliwością przyklejenia cewnika do rurki w czasie odsysania.Pakowane folia-papier - 10pkt, inne opakowanie niż folia - papier – 0pkt</t>
  </si>
  <si>
    <t xml:space="preserve">Cewnik Nelaton CH 6-22 sterylny z barwnym  zróżnicowaniem rozmiaru w celu łatwiejszej identyfikacji cewnika.Pakowane folia-papier - 10pkt, inne opakowanie niż folia - papier - 0pkt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</si>
</sst>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14"/>
      <name val="Times New Roman"/>
      <family val="1"/>
    </font>
    <font>
      <sz val="14"/>
      <name val="Arial CE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8.5"/>
      <name val="EUAlbertina"/>
      <family val="0"/>
    </font>
    <font>
      <sz val="8.5"/>
      <name val="EUAlbertina+01"/>
      <family val="0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9" fontId="4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/>
    </xf>
    <xf numFmtId="2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0" fontId="6" fillId="0" borderId="6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wrapText="1"/>
    </xf>
    <xf numFmtId="0" fontId="11" fillId="0" borderId="1" xfId="17" applyFont="1" applyBorder="1" applyAlignment="1">
      <alignment wrapText="1"/>
      <protection/>
    </xf>
    <xf numFmtId="0" fontId="11" fillId="0" borderId="1" xfId="17" applyFont="1" applyBorder="1" applyAlignment="1">
      <alignment horizontal="center"/>
      <protection/>
    </xf>
    <xf numFmtId="0" fontId="11" fillId="0" borderId="1" xfId="17" applyFont="1" applyBorder="1" applyAlignment="1">
      <alignment horizontal="right"/>
      <protection/>
    </xf>
    <xf numFmtId="9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9" fontId="4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9" fontId="4" fillId="0" borderId="1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3" fontId="4" fillId="0" borderId="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/>
    </xf>
    <xf numFmtId="9" fontId="16" fillId="0" borderId="1" xfId="0" applyNumberFormat="1" applyFont="1" applyBorder="1" applyAlignment="1">
      <alignment/>
    </xf>
    <xf numFmtId="0" fontId="16" fillId="0" borderId="5" xfId="0" applyFont="1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6" fillId="0" borderId="5" xfId="0" applyFont="1" applyBorder="1" applyAlignment="1">
      <alignment/>
    </xf>
    <xf numFmtId="0" fontId="17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2" fontId="16" fillId="0" borderId="4" xfId="0" applyNumberFormat="1" applyFont="1" applyBorder="1" applyAlignment="1">
      <alignment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9" fontId="17" fillId="0" borderId="0" xfId="0" applyNumberFormat="1" applyFont="1" applyBorder="1" applyAlignment="1">
      <alignment/>
    </xf>
    <xf numFmtId="9" fontId="16" fillId="0" borderId="0" xfId="0" applyNumberFormat="1" applyFont="1" applyBorder="1" applyAlignment="1">
      <alignment/>
    </xf>
    <xf numFmtId="9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2" fontId="16" fillId="0" borderId="1" xfId="0" applyNumberFormat="1" applyFont="1" applyFill="1" applyBorder="1" applyAlignment="1">
      <alignment/>
    </xf>
    <xf numFmtId="9" fontId="16" fillId="0" borderId="1" xfId="0" applyNumberFormat="1" applyFont="1" applyFill="1" applyBorder="1" applyAlignment="1">
      <alignment/>
    </xf>
    <xf numFmtId="0" fontId="16" fillId="0" borderId="5" xfId="0" applyFont="1" applyFill="1" applyBorder="1" applyAlignment="1">
      <alignment wrapText="1"/>
    </xf>
    <xf numFmtId="0" fontId="0" fillId="0" borderId="1" xfId="0" applyFill="1" applyBorder="1" applyAlignment="1">
      <alignment/>
    </xf>
    <xf numFmtId="9" fontId="0" fillId="0" borderId="1" xfId="0" applyNumberForma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wrapText="1"/>
    </xf>
    <xf numFmtId="2" fontId="16" fillId="0" borderId="2" xfId="0" applyNumberFormat="1" applyFont="1" applyFill="1" applyBorder="1" applyAlignment="1">
      <alignment/>
    </xf>
    <xf numFmtId="9" fontId="16" fillId="0" borderId="2" xfId="0" applyNumberFormat="1" applyFont="1" applyFill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6" xfId="0" applyFont="1" applyBorder="1" applyAlignment="1">
      <alignment/>
    </xf>
    <xf numFmtId="2" fontId="16" fillId="0" borderId="6" xfId="0" applyNumberFormat="1" applyFont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2" fontId="16" fillId="0" borderId="11" xfId="0" applyNumberFormat="1" applyFont="1" applyFill="1" applyBorder="1" applyAlignment="1">
      <alignment/>
    </xf>
    <xf numFmtId="9" fontId="16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Fill="1" applyBorder="1" applyAlignment="1">
      <alignment/>
    </xf>
    <xf numFmtId="0" fontId="16" fillId="0" borderId="3" xfId="0" applyFont="1" applyFill="1" applyBorder="1" applyAlignment="1">
      <alignment horizontal="center" wrapText="1"/>
    </xf>
    <xf numFmtId="2" fontId="16" fillId="0" borderId="3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Border="1" applyAlignment="1">
      <alignment wrapText="1"/>
    </xf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16" fillId="0" borderId="4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9" fontId="0" fillId="0" borderId="1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9" fontId="16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C9" sqref="C9:J10"/>
    </sheetView>
  </sheetViews>
  <sheetFormatPr defaultColWidth="9.00390625" defaultRowHeight="12.75"/>
  <cols>
    <col min="1" max="1" width="4.00390625" style="14" customWidth="1"/>
    <col min="2" max="2" width="0.12890625" style="14" customWidth="1"/>
    <col min="3" max="3" width="49.125" style="14" customWidth="1"/>
    <col min="4" max="4" width="4.375" style="14" customWidth="1"/>
    <col min="5" max="5" width="11.375" style="14" customWidth="1"/>
    <col min="6" max="6" width="6.875" style="14" customWidth="1"/>
    <col min="7" max="7" width="10.625" style="14" customWidth="1"/>
    <col min="8" max="8" width="5.625" style="14" customWidth="1"/>
    <col min="9" max="9" width="11.625" style="14" customWidth="1"/>
    <col min="10" max="11" width="11.25390625" style="14" customWidth="1"/>
    <col min="12" max="12" width="13.625" style="14" customWidth="1"/>
    <col min="13" max="16384" width="9.125" style="14" customWidth="1"/>
  </cols>
  <sheetData>
    <row r="1" ht="12.75">
      <c r="K1" s="14" t="s">
        <v>74</v>
      </c>
    </row>
    <row r="2" spans="1:13" ht="18.75">
      <c r="A2" s="17"/>
      <c r="B2" s="17"/>
      <c r="C2" s="30"/>
      <c r="D2" s="31" t="s">
        <v>73</v>
      </c>
      <c r="E2" s="31"/>
      <c r="F2" s="32"/>
      <c r="G2" s="17"/>
      <c r="H2" s="17"/>
      <c r="I2" s="17"/>
      <c r="J2" s="17"/>
      <c r="K2" s="17"/>
      <c r="L2" s="17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51">
      <c r="A4" s="4" t="s">
        <v>62</v>
      </c>
      <c r="B4" s="4"/>
      <c r="C4" s="4" t="s">
        <v>47</v>
      </c>
      <c r="D4" s="20" t="s">
        <v>48</v>
      </c>
      <c r="E4" s="5" t="s">
        <v>63</v>
      </c>
      <c r="F4" s="4" t="s">
        <v>50</v>
      </c>
      <c r="G4" s="5" t="s">
        <v>51</v>
      </c>
      <c r="H4" s="4" t="s">
        <v>52</v>
      </c>
      <c r="I4" s="5" t="s">
        <v>53</v>
      </c>
      <c r="J4" s="21" t="s">
        <v>54</v>
      </c>
      <c r="K4" s="5" t="s">
        <v>55</v>
      </c>
      <c r="L4" s="4" t="s">
        <v>56</v>
      </c>
      <c r="M4" s="3"/>
    </row>
    <row r="5" spans="1:13" ht="25.5">
      <c r="A5" s="4">
        <v>1</v>
      </c>
      <c r="B5" s="4"/>
      <c r="C5" s="22" t="s">
        <v>71</v>
      </c>
      <c r="D5" s="23" t="s">
        <v>69</v>
      </c>
      <c r="E5" s="9"/>
      <c r="F5" s="9">
        <v>15</v>
      </c>
      <c r="G5" s="24"/>
      <c r="H5" s="25"/>
      <c r="I5" s="24">
        <f>G5*H5+G5</f>
        <v>0</v>
      </c>
      <c r="J5" s="24">
        <f>G5*F5</f>
        <v>0</v>
      </c>
      <c r="K5" s="24">
        <f>J5*H5+J5</f>
        <v>0</v>
      </c>
      <c r="L5" s="9" t="s">
        <v>72</v>
      </c>
      <c r="M5" s="3"/>
    </row>
    <row r="6" spans="1:12" ht="12.75">
      <c r="A6" s="9"/>
      <c r="B6" s="10"/>
      <c r="C6" s="9" t="s">
        <v>61</v>
      </c>
      <c r="D6" s="11"/>
      <c r="E6" s="11"/>
      <c r="F6" s="11"/>
      <c r="G6" s="11"/>
      <c r="H6" s="11"/>
      <c r="I6" s="11"/>
      <c r="J6" s="12">
        <f>SUM(J5)</f>
        <v>0</v>
      </c>
      <c r="K6" s="12">
        <f>SUM(K5)</f>
        <v>0</v>
      </c>
      <c r="L6" s="2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 t="s">
        <v>28</v>
      </c>
      <c r="J8" s="26">
        <f>K6-J6</f>
        <v>0</v>
      </c>
      <c r="K8" s="3"/>
      <c r="L8" s="3"/>
    </row>
    <row r="9" spans="1:12" ht="12.75">
      <c r="A9" s="3"/>
      <c r="B9" s="3"/>
      <c r="C9" s="27" t="s">
        <v>128</v>
      </c>
      <c r="D9" s="28"/>
      <c r="E9" s="28"/>
      <c r="F9" s="28"/>
      <c r="G9" s="28"/>
      <c r="H9" s="29"/>
      <c r="I9" s="28"/>
      <c r="J9" s="28"/>
      <c r="K9" s="28"/>
      <c r="L9" s="3"/>
    </row>
    <row r="10" spans="1:12" ht="12.75">
      <c r="A10" s="3"/>
      <c r="B10" s="3"/>
      <c r="C10" s="28" t="s">
        <v>140</v>
      </c>
      <c r="D10" s="28"/>
      <c r="E10" s="28"/>
      <c r="F10" s="28"/>
      <c r="G10" s="28"/>
      <c r="H10" s="29"/>
      <c r="I10" s="28"/>
      <c r="J10" s="28"/>
      <c r="K10" s="28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sheetProtection selectLockedCells="1" selectUnlockedCells="1"/>
  <printOptions/>
  <pageMargins left="0.3597222222222222" right="0.35" top="0.7097222222222223" bottom="0.9597222222222223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12" sqref="B12"/>
    </sheetView>
  </sheetViews>
  <sheetFormatPr defaultColWidth="9.00390625" defaultRowHeight="12.75"/>
  <cols>
    <col min="1" max="1" width="4.25390625" style="3" customWidth="1"/>
    <col min="2" max="2" width="38.25390625" style="3" customWidth="1"/>
    <col min="3" max="3" width="14.875" style="3" customWidth="1"/>
    <col min="4" max="4" width="4.625" style="3" customWidth="1"/>
    <col min="5" max="5" width="7.25390625" style="3" customWidth="1"/>
    <col min="6" max="6" width="10.625" style="3" customWidth="1"/>
    <col min="7" max="7" width="5.875" style="3" customWidth="1"/>
    <col min="8" max="8" width="11.125" style="3" customWidth="1"/>
    <col min="9" max="9" width="11.00390625" style="3" customWidth="1"/>
    <col min="10" max="10" width="10.875" style="3" customWidth="1"/>
    <col min="11" max="11" width="10.75390625" style="3" customWidth="1"/>
    <col min="12" max="16384" width="9.125" style="3" customWidth="1"/>
  </cols>
  <sheetData>
    <row r="1" ht="12.75">
      <c r="J1" s="3" t="s">
        <v>43</v>
      </c>
    </row>
    <row r="2" spans="1:11" ht="18.75">
      <c r="A2" s="171" t="s">
        <v>127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1:11" ht="25.5">
      <c r="A4" s="4" t="s">
        <v>62</v>
      </c>
      <c r="B4" s="4" t="s">
        <v>123</v>
      </c>
      <c r="C4" s="5" t="s">
        <v>124</v>
      </c>
      <c r="D4" s="4" t="s">
        <v>48</v>
      </c>
      <c r="E4" s="4" t="s">
        <v>50</v>
      </c>
      <c r="F4" s="4" t="s">
        <v>51</v>
      </c>
      <c r="G4" s="4" t="s">
        <v>52</v>
      </c>
      <c r="H4" s="4" t="s">
        <v>53</v>
      </c>
      <c r="I4" s="5" t="s">
        <v>54</v>
      </c>
      <c r="J4" s="5" t="s">
        <v>55</v>
      </c>
      <c r="K4" s="4" t="s">
        <v>56</v>
      </c>
    </row>
    <row r="5" spans="1:11" ht="165" customHeight="1">
      <c r="A5" s="6"/>
      <c r="B5" s="7" t="s">
        <v>125</v>
      </c>
      <c r="C5" s="7"/>
      <c r="D5" s="6" t="s">
        <v>58</v>
      </c>
      <c r="E5" s="6">
        <v>110</v>
      </c>
      <c r="F5" s="6"/>
      <c r="G5" s="16"/>
      <c r="H5" s="8">
        <f>F5*G5+F5</f>
        <v>0</v>
      </c>
      <c r="I5" s="8">
        <f>F5*E5</f>
        <v>0</v>
      </c>
      <c r="J5" s="8">
        <f>I5*G5+I5</f>
        <v>0</v>
      </c>
      <c r="K5" s="6" t="s">
        <v>126</v>
      </c>
    </row>
    <row r="6" spans="1:11" ht="12.75">
      <c r="A6" s="9"/>
      <c r="B6" s="10" t="s">
        <v>61</v>
      </c>
      <c r="C6" s="11"/>
      <c r="D6" s="11"/>
      <c r="E6" s="11"/>
      <c r="F6" s="12"/>
      <c r="G6" s="12"/>
      <c r="H6" s="12"/>
      <c r="I6" s="12">
        <f>SUM(I5)</f>
        <v>0</v>
      </c>
      <c r="J6" s="12">
        <f>SUM(J5)</f>
        <v>0</v>
      </c>
      <c r="K6" s="13"/>
    </row>
    <row r="8" spans="8:9" ht="12.75">
      <c r="H8" s="3" t="s">
        <v>28</v>
      </c>
      <c r="I8" s="26">
        <f>J6-I6</f>
        <v>0</v>
      </c>
    </row>
    <row r="9" ht="12.75">
      <c r="B9" s="3" t="s">
        <v>85</v>
      </c>
    </row>
    <row r="10" ht="12.75">
      <c r="B10" s="3" t="s">
        <v>140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3.625" style="3" customWidth="1"/>
    <col min="2" max="2" width="38.00390625" style="3" customWidth="1"/>
    <col min="3" max="3" width="5.625" style="3" customWidth="1"/>
    <col min="4" max="4" width="18.875" style="3" customWidth="1"/>
    <col min="5" max="5" width="5.00390625" style="3" customWidth="1"/>
    <col min="6" max="6" width="10.375" style="3" customWidth="1"/>
    <col min="7" max="7" width="5.875" style="3" customWidth="1"/>
    <col min="8" max="8" width="11.125" style="3" customWidth="1"/>
    <col min="9" max="9" width="11.25390625" style="3" customWidth="1"/>
    <col min="10" max="10" width="10.25390625" style="3" customWidth="1"/>
    <col min="11" max="11" width="10.875" style="3" customWidth="1"/>
    <col min="12" max="16384" width="9.125" style="3" customWidth="1"/>
  </cols>
  <sheetData>
    <row r="1" ht="12.75">
      <c r="I1" s="3" t="s">
        <v>137</v>
      </c>
    </row>
    <row r="2" spans="1:10" ht="18.75">
      <c r="A2" s="171" t="s">
        <v>138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8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38.25">
      <c r="A4" s="4" t="s">
        <v>62</v>
      </c>
      <c r="B4" s="4" t="s">
        <v>47</v>
      </c>
      <c r="C4" s="4" t="s">
        <v>48</v>
      </c>
      <c r="D4" s="5" t="s">
        <v>130</v>
      </c>
      <c r="E4" s="4" t="s">
        <v>50</v>
      </c>
      <c r="F4" s="5" t="s">
        <v>51</v>
      </c>
      <c r="G4" s="4" t="s">
        <v>52</v>
      </c>
      <c r="H4" s="5" t="s">
        <v>53</v>
      </c>
      <c r="I4" s="5" t="s">
        <v>54</v>
      </c>
      <c r="J4" s="5" t="s">
        <v>55</v>
      </c>
      <c r="K4" s="5" t="s">
        <v>56</v>
      </c>
    </row>
    <row r="5" spans="1:11" ht="25.5">
      <c r="A5" s="4">
        <v>1</v>
      </c>
      <c r="B5" s="22" t="s">
        <v>131</v>
      </c>
      <c r="C5" s="4" t="s">
        <v>58</v>
      </c>
      <c r="D5" s="4"/>
      <c r="E5" s="67">
        <v>8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/>
    </row>
    <row r="6" spans="1:11" ht="25.5">
      <c r="A6" s="4">
        <v>2</v>
      </c>
      <c r="B6" s="22" t="s">
        <v>132</v>
      </c>
      <c r="C6" s="4" t="s">
        <v>58</v>
      </c>
      <c r="D6" s="4"/>
      <c r="E6" s="67">
        <v>5</v>
      </c>
      <c r="F6" s="24"/>
      <c r="G6" s="25"/>
      <c r="H6" s="24">
        <f>F6*G6+F6</f>
        <v>0</v>
      </c>
      <c r="I6" s="24">
        <f>F6*E6</f>
        <v>0</v>
      </c>
      <c r="J6" s="24">
        <f>I6*G6+I6</f>
        <v>0</v>
      </c>
      <c r="K6" s="9" t="s">
        <v>133</v>
      </c>
    </row>
    <row r="7" spans="1:11" ht="25.5">
      <c r="A7" s="4">
        <v>3</v>
      </c>
      <c r="B7" s="22" t="s">
        <v>134</v>
      </c>
      <c r="C7" s="4" t="s">
        <v>58</v>
      </c>
      <c r="D7" s="4"/>
      <c r="E7" s="67">
        <v>5</v>
      </c>
      <c r="F7" s="24"/>
      <c r="G7" s="25"/>
      <c r="H7" s="24">
        <f>F7*G7+F7</f>
        <v>0</v>
      </c>
      <c r="I7" s="24">
        <f>F7*E7</f>
        <v>0</v>
      </c>
      <c r="J7" s="24">
        <f>I7*G7+I7</f>
        <v>0</v>
      </c>
      <c r="K7" s="9" t="s">
        <v>133</v>
      </c>
    </row>
    <row r="8" spans="1:11" ht="25.5">
      <c r="A8" s="4">
        <v>4</v>
      </c>
      <c r="B8" s="22" t="s">
        <v>135</v>
      </c>
      <c r="C8" s="4" t="s">
        <v>58</v>
      </c>
      <c r="D8" s="4"/>
      <c r="E8" s="67">
        <v>1</v>
      </c>
      <c r="F8" s="24"/>
      <c r="G8" s="25"/>
      <c r="H8" s="24">
        <f>F8*G8+F8</f>
        <v>0</v>
      </c>
      <c r="I8" s="24">
        <f>F8*E8</f>
        <v>0</v>
      </c>
      <c r="J8" s="24">
        <f>I8*G8+I8</f>
        <v>0</v>
      </c>
      <c r="K8" s="9" t="s">
        <v>133</v>
      </c>
    </row>
    <row r="9" spans="1:11" ht="25.5">
      <c r="A9" s="4">
        <v>5</v>
      </c>
      <c r="B9" s="22" t="s">
        <v>136</v>
      </c>
      <c r="C9" s="4" t="s">
        <v>58</v>
      </c>
      <c r="D9" s="4"/>
      <c r="E9" s="67">
        <v>1</v>
      </c>
      <c r="F9" s="24"/>
      <c r="G9" s="25"/>
      <c r="H9" s="24">
        <f>F9*G9+F9</f>
        <v>0</v>
      </c>
      <c r="I9" s="24">
        <f>F9*E9</f>
        <v>0</v>
      </c>
      <c r="J9" s="24">
        <f>I9*G9+I9</f>
        <v>0</v>
      </c>
      <c r="K9" s="9" t="s">
        <v>133</v>
      </c>
    </row>
    <row r="10" spans="1:11" ht="12.75">
      <c r="A10" s="9"/>
      <c r="B10" s="11" t="s">
        <v>61</v>
      </c>
      <c r="C10" s="11"/>
      <c r="D10" s="11"/>
      <c r="E10" s="11"/>
      <c r="F10" s="11"/>
      <c r="G10" s="11"/>
      <c r="H10" s="11"/>
      <c r="I10" s="12">
        <f>SUM(I5:I9)</f>
        <v>0</v>
      </c>
      <c r="J10" s="12">
        <f>SUM(J5:J9)</f>
        <v>0</v>
      </c>
      <c r="K10" s="23"/>
    </row>
    <row r="11" spans="1:10" ht="12.75">
      <c r="A11" s="46"/>
      <c r="B11" s="46"/>
      <c r="C11" s="46"/>
      <c r="D11" s="46"/>
      <c r="E11" s="46"/>
      <c r="F11" s="46"/>
      <c r="G11" s="46"/>
      <c r="H11" s="46"/>
      <c r="I11" s="68"/>
      <c r="J11" s="46"/>
    </row>
    <row r="12" spans="1:10" ht="12.75">
      <c r="A12" s="46"/>
      <c r="B12" s="46"/>
      <c r="C12" s="46"/>
      <c r="D12" s="46"/>
      <c r="E12" s="46"/>
      <c r="F12" s="46"/>
      <c r="G12" s="46"/>
      <c r="H12" s="46" t="s">
        <v>28</v>
      </c>
      <c r="I12" s="68">
        <f>J10-I10</f>
        <v>0</v>
      </c>
      <c r="J12" s="46"/>
    </row>
    <row r="13" spans="1:10" ht="12.7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2" ht="12.75">
      <c r="A14" s="46"/>
      <c r="B14" s="3" t="s">
        <v>85</v>
      </c>
    </row>
    <row r="15" ht="12.75">
      <c r="B15" s="3" t="s">
        <v>140</v>
      </c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selection activeCell="B10" sqref="B10"/>
    </sheetView>
  </sheetViews>
  <sheetFormatPr defaultColWidth="9.00390625" defaultRowHeight="12.75"/>
  <cols>
    <col min="1" max="1" width="3.125" style="0" customWidth="1"/>
    <col min="2" max="2" width="46.00390625" style="0" customWidth="1"/>
    <col min="3" max="3" width="4.25390625" style="0" customWidth="1"/>
    <col min="4" max="4" width="11.875" style="0" customWidth="1"/>
    <col min="5" max="5" width="6.75390625" style="0" customWidth="1"/>
    <col min="6" max="6" width="8.25390625" style="0" customWidth="1"/>
    <col min="7" max="7" width="5.625" style="71" customWidth="1"/>
    <col min="8" max="8" width="9.25390625" style="0" customWidth="1"/>
    <col min="9" max="9" width="10.875" style="0" customWidth="1"/>
    <col min="10" max="10" width="11.25390625" style="0" customWidth="1"/>
    <col min="11" max="11" width="13.625" style="0" customWidth="1"/>
  </cols>
  <sheetData>
    <row r="1" ht="12.75">
      <c r="J1" t="s">
        <v>158</v>
      </c>
    </row>
    <row r="2" spans="1:13" ht="23.25">
      <c r="A2" s="174" t="s">
        <v>157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72"/>
      <c r="M2" s="72"/>
    </row>
    <row r="3" spans="1:12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59.25" customHeight="1">
      <c r="A4" s="74" t="s">
        <v>62</v>
      </c>
      <c r="B4" s="74" t="s">
        <v>47</v>
      </c>
      <c r="C4" s="74" t="s">
        <v>48</v>
      </c>
      <c r="D4" s="75" t="s">
        <v>49</v>
      </c>
      <c r="E4" s="74" t="s">
        <v>50</v>
      </c>
      <c r="F4" s="75" t="s">
        <v>51</v>
      </c>
      <c r="G4" s="74" t="s">
        <v>52</v>
      </c>
      <c r="H4" s="75" t="s">
        <v>53</v>
      </c>
      <c r="I4" s="75" t="s">
        <v>144</v>
      </c>
      <c r="J4" s="75" t="s">
        <v>55</v>
      </c>
      <c r="K4" s="74" t="s">
        <v>56</v>
      </c>
      <c r="L4" s="73"/>
    </row>
    <row r="5" spans="1:12" ht="111" customHeight="1">
      <c r="A5" s="76">
        <v>1</v>
      </c>
      <c r="B5" s="77" t="s">
        <v>145</v>
      </c>
      <c r="C5" s="76" t="s">
        <v>58</v>
      </c>
      <c r="D5" s="76"/>
      <c r="E5" s="76">
        <v>110</v>
      </c>
      <c r="F5" s="78"/>
      <c r="G5" s="79"/>
      <c r="H5" s="78">
        <f>F5*G5+F5</f>
        <v>0</v>
      </c>
      <c r="I5" s="78">
        <f>F5*E5</f>
        <v>0</v>
      </c>
      <c r="J5" s="78">
        <f>I5*G5+I5</f>
        <v>0</v>
      </c>
      <c r="K5" s="76" t="s">
        <v>70</v>
      </c>
      <c r="L5" s="73"/>
    </row>
    <row r="6" spans="1:12" ht="62.25" customHeight="1">
      <c r="A6" s="76">
        <v>2</v>
      </c>
      <c r="B6" s="77" t="s">
        <v>146</v>
      </c>
      <c r="C6" s="76" t="s">
        <v>58</v>
      </c>
      <c r="D6" s="76"/>
      <c r="E6" s="76">
        <v>30</v>
      </c>
      <c r="F6" s="78"/>
      <c r="G6" s="79"/>
      <c r="H6" s="78">
        <f aca="true" t="shared" si="0" ref="H6:H15">F6*G6+F6</f>
        <v>0</v>
      </c>
      <c r="I6" s="78">
        <f aca="true" t="shared" si="1" ref="I6:I15">F6*E6</f>
        <v>0</v>
      </c>
      <c r="J6" s="78">
        <f aca="true" t="shared" si="2" ref="J6:J15">I6*G6+I6</f>
        <v>0</v>
      </c>
      <c r="K6" s="76" t="s">
        <v>70</v>
      </c>
      <c r="L6" s="73"/>
    </row>
    <row r="7" spans="1:13" ht="49.5" customHeight="1">
      <c r="A7" s="76">
        <v>3</v>
      </c>
      <c r="B7" s="77" t="s">
        <v>147</v>
      </c>
      <c r="C7" s="80" t="s">
        <v>58</v>
      </c>
      <c r="D7" s="81"/>
      <c r="E7" s="76">
        <v>4950</v>
      </c>
      <c r="F7" s="78"/>
      <c r="G7" s="82"/>
      <c r="H7" s="78">
        <f t="shared" si="0"/>
        <v>0</v>
      </c>
      <c r="I7" s="78">
        <f t="shared" si="1"/>
        <v>0</v>
      </c>
      <c r="J7" s="78">
        <f t="shared" si="2"/>
        <v>0</v>
      </c>
      <c r="K7" s="76" t="s">
        <v>70</v>
      </c>
      <c r="M7" s="73"/>
    </row>
    <row r="8" spans="1:13" ht="47.25">
      <c r="A8" s="76">
        <v>4</v>
      </c>
      <c r="B8" s="77" t="s">
        <v>148</v>
      </c>
      <c r="C8" s="80" t="s">
        <v>58</v>
      </c>
      <c r="D8" s="81"/>
      <c r="E8" s="76">
        <v>120</v>
      </c>
      <c r="F8" s="78"/>
      <c r="G8" s="82"/>
      <c r="H8" s="78">
        <f t="shared" si="0"/>
        <v>0</v>
      </c>
      <c r="I8" s="78">
        <f t="shared" si="1"/>
        <v>0</v>
      </c>
      <c r="J8" s="78">
        <f t="shared" si="2"/>
        <v>0</v>
      </c>
      <c r="K8" s="76" t="s">
        <v>70</v>
      </c>
      <c r="M8" s="73"/>
    </row>
    <row r="9" spans="1:13" ht="48.75" customHeight="1">
      <c r="A9" s="76">
        <v>5</v>
      </c>
      <c r="B9" s="77" t="s">
        <v>149</v>
      </c>
      <c r="C9" s="80" t="s">
        <v>58</v>
      </c>
      <c r="D9" s="81"/>
      <c r="E9" s="76">
        <v>30</v>
      </c>
      <c r="F9" s="78"/>
      <c r="G9" s="82"/>
      <c r="H9" s="78">
        <f t="shared" si="0"/>
        <v>0</v>
      </c>
      <c r="I9" s="78">
        <f t="shared" si="1"/>
        <v>0</v>
      </c>
      <c r="J9" s="78">
        <f t="shared" si="2"/>
        <v>0</v>
      </c>
      <c r="K9" s="76" t="s">
        <v>70</v>
      </c>
      <c r="M9" s="73"/>
    </row>
    <row r="10" spans="1:13" ht="63">
      <c r="A10" s="76">
        <v>6</v>
      </c>
      <c r="B10" s="77" t="s">
        <v>212</v>
      </c>
      <c r="C10" s="83" t="s">
        <v>58</v>
      </c>
      <c r="D10" s="81"/>
      <c r="E10" s="76">
        <v>350</v>
      </c>
      <c r="F10" s="78"/>
      <c r="G10" s="82"/>
      <c r="H10" s="78">
        <f t="shared" si="0"/>
        <v>0</v>
      </c>
      <c r="I10" s="78">
        <f t="shared" si="1"/>
        <v>0</v>
      </c>
      <c r="J10" s="78">
        <f t="shared" si="2"/>
        <v>0</v>
      </c>
      <c r="K10" s="76" t="s">
        <v>70</v>
      </c>
      <c r="M10" s="73"/>
    </row>
    <row r="11" spans="1:13" ht="141.75">
      <c r="A11" s="76">
        <v>7</v>
      </c>
      <c r="B11" s="99" t="s">
        <v>211</v>
      </c>
      <c r="C11" s="76" t="s">
        <v>58</v>
      </c>
      <c r="D11" s="76"/>
      <c r="E11" s="76">
        <v>21200</v>
      </c>
      <c r="F11" s="78"/>
      <c r="G11" s="79"/>
      <c r="H11" s="78">
        <f t="shared" si="0"/>
        <v>0</v>
      </c>
      <c r="I11" s="78">
        <f t="shared" si="1"/>
        <v>0</v>
      </c>
      <c r="J11" s="78">
        <f t="shared" si="2"/>
        <v>0</v>
      </c>
      <c r="K11" s="76" t="s">
        <v>70</v>
      </c>
      <c r="M11" s="73"/>
    </row>
    <row r="12" spans="1:13" ht="15.75">
      <c r="A12" s="76">
        <v>8</v>
      </c>
      <c r="B12" s="77" t="s">
        <v>150</v>
      </c>
      <c r="C12" s="77" t="s">
        <v>58</v>
      </c>
      <c r="D12" s="77"/>
      <c r="E12" s="76">
        <v>40</v>
      </c>
      <c r="F12" s="78"/>
      <c r="G12" s="79"/>
      <c r="H12" s="78">
        <f t="shared" si="0"/>
        <v>0</v>
      </c>
      <c r="I12" s="78">
        <f t="shared" si="1"/>
        <v>0</v>
      </c>
      <c r="J12" s="78">
        <f t="shared" si="2"/>
        <v>0</v>
      </c>
      <c r="K12" s="84" t="s">
        <v>151</v>
      </c>
      <c r="M12" s="73"/>
    </row>
    <row r="13" spans="1:12" ht="15.75">
      <c r="A13" s="76">
        <v>9</v>
      </c>
      <c r="B13" s="76" t="s">
        <v>152</v>
      </c>
      <c r="C13" s="76" t="s">
        <v>58</v>
      </c>
      <c r="D13" s="76"/>
      <c r="E13" s="76">
        <v>90</v>
      </c>
      <c r="F13" s="78"/>
      <c r="G13" s="79"/>
      <c r="H13" s="78">
        <f t="shared" si="0"/>
        <v>0</v>
      </c>
      <c r="I13" s="78">
        <f t="shared" si="1"/>
        <v>0</v>
      </c>
      <c r="J13" s="78">
        <f t="shared" si="2"/>
        <v>0</v>
      </c>
      <c r="K13" s="76" t="s">
        <v>60</v>
      </c>
      <c r="L13" s="73"/>
    </row>
    <row r="14" spans="1:12" ht="19.5" customHeight="1">
      <c r="A14" s="76">
        <v>10</v>
      </c>
      <c r="B14" s="85" t="s">
        <v>153</v>
      </c>
      <c r="C14" s="83" t="s">
        <v>58</v>
      </c>
      <c r="D14" s="81"/>
      <c r="E14" s="76">
        <v>25</v>
      </c>
      <c r="F14" s="76"/>
      <c r="G14" s="82"/>
      <c r="H14" s="78">
        <f t="shared" si="0"/>
        <v>0</v>
      </c>
      <c r="I14" s="78">
        <f t="shared" si="1"/>
        <v>0</v>
      </c>
      <c r="J14" s="78">
        <f t="shared" si="2"/>
        <v>0</v>
      </c>
      <c r="K14" s="76" t="s">
        <v>60</v>
      </c>
      <c r="L14" s="73"/>
    </row>
    <row r="15" spans="1:12" ht="47.25">
      <c r="A15" s="76">
        <v>11</v>
      </c>
      <c r="B15" s="77" t="s">
        <v>154</v>
      </c>
      <c r="C15" s="76"/>
      <c r="D15" s="76"/>
      <c r="E15" s="76">
        <v>120</v>
      </c>
      <c r="F15" s="78"/>
      <c r="G15" s="79"/>
      <c r="H15" s="78">
        <f t="shared" si="0"/>
        <v>0</v>
      </c>
      <c r="I15" s="78">
        <f t="shared" si="1"/>
        <v>0</v>
      </c>
      <c r="J15" s="78">
        <f t="shared" si="2"/>
        <v>0</v>
      </c>
      <c r="K15" s="76" t="s">
        <v>60</v>
      </c>
      <c r="L15" s="73"/>
    </row>
    <row r="16" spans="1:12" ht="15.75">
      <c r="A16" s="76"/>
      <c r="B16" s="86" t="s">
        <v>61</v>
      </c>
      <c r="C16" s="87"/>
      <c r="D16" s="87"/>
      <c r="E16" s="87"/>
      <c r="F16" s="88"/>
      <c r="G16" s="87"/>
      <c r="H16" s="87"/>
      <c r="I16" s="88">
        <f>SUM(I5:I15)</f>
        <v>0</v>
      </c>
      <c r="J16" s="88">
        <f>SUM(J5:J15)</f>
        <v>0</v>
      </c>
      <c r="K16" s="83"/>
      <c r="L16" s="73"/>
    </row>
    <row r="17" spans="1:12" ht="15.75">
      <c r="A17" s="89"/>
      <c r="B17" s="89"/>
      <c r="C17" s="89"/>
      <c r="D17" s="89"/>
      <c r="E17" s="89"/>
      <c r="F17" s="90"/>
      <c r="G17" s="89"/>
      <c r="H17" s="89"/>
      <c r="I17" s="90"/>
      <c r="J17" s="89"/>
      <c r="K17" s="89"/>
      <c r="L17" s="73"/>
    </row>
    <row r="18" spans="1:12" ht="15.75">
      <c r="A18" s="89"/>
      <c r="B18" s="89"/>
      <c r="C18" s="89"/>
      <c r="D18" s="89"/>
      <c r="E18" s="89"/>
      <c r="F18" s="90"/>
      <c r="G18" s="89"/>
      <c r="H18" s="89" t="s">
        <v>28</v>
      </c>
      <c r="I18" s="90">
        <f>J16-I16</f>
        <v>0</v>
      </c>
      <c r="J18" s="89"/>
      <c r="K18" s="89"/>
      <c r="L18" s="73"/>
    </row>
    <row r="19" spans="1:12" ht="15.75">
      <c r="A19" s="89"/>
      <c r="B19" s="89"/>
      <c r="C19" s="89"/>
      <c r="D19" s="89"/>
      <c r="E19" s="89"/>
      <c r="F19" s="90"/>
      <c r="G19" s="89"/>
      <c r="H19" s="89"/>
      <c r="I19" s="90"/>
      <c r="J19" s="89"/>
      <c r="K19" s="89"/>
      <c r="L19" s="73"/>
    </row>
    <row r="20" spans="1:12" ht="15.75">
      <c r="A20" s="89"/>
      <c r="B20" s="91" t="s">
        <v>155</v>
      </c>
      <c r="C20" s="92"/>
      <c r="D20" s="92"/>
      <c r="E20" s="92"/>
      <c r="F20" s="92"/>
      <c r="G20" s="93"/>
      <c r="H20" s="92"/>
      <c r="I20" s="92"/>
      <c r="J20" s="92"/>
      <c r="K20" s="89"/>
      <c r="L20" s="73"/>
    </row>
    <row r="21" spans="1:12" ht="38.25" customHeight="1">
      <c r="A21" s="89"/>
      <c r="B21" s="175" t="s">
        <v>156</v>
      </c>
      <c r="C21" s="175"/>
      <c r="D21" s="175"/>
      <c r="E21" s="175"/>
      <c r="F21" s="175"/>
      <c r="G21" s="175"/>
      <c r="H21" s="175"/>
      <c r="I21" s="92"/>
      <c r="J21" s="92"/>
      <c r="K21" s="89"/>
      <c r="L21" s="73"/>
    </row>
    <row r="22" spans="1:12" ht="15.75">
      <c r="A22" s="89"/>
      <c r="B22" s="3" t="s">
        <v>172</v>
      </c>
      <c r="C22" s="89"/>
      <c r="D22" s="89"/>
      <c r="E22" s="89"/>
      <c r="F22" s="90"/>
      <c r="G22" s="89"/>
      <c r="H22" s="89"/>
      <c r="I22" s="90"/>
      <c r="J22" s="89"/>
      <c r="K22" s="89"/>
      <c r="L22" s="73"/>
    </row>
    <row r="23" spans="1:12" ht="15.75">
      <c r="A23" s="89"/>
      <c r="B23" s="89"/>
      <c r="C23" s="89"/>
      <c r="D23" s="89"/>
      <c r="E23" s="89"/>
      <c r="F23" s="90"/>
      <c r="G23" s="89"/>
      <c r="H23" s="89"/>
      <c r="I23" s="90"/>
      <c r="J23" s="89"/>
      <c r="K23" s="89"/>
      <c r="L23" s="73"/>
    </row>
    <row r="24" spans="1:12" ht="15.75">
      <c r="A24" s="89"/>
      <c r="B24" s="89"/>
      <c r="C24" s="89"/>
      <c r="D24" s="89"/>
      <c r="E24" s="89"/>
      <c r="F24" s="90"/>
      <c r="G24" s="89"/>
      <c r="H24" s="89"/>
      <c r="I24" s="90"/>
      <c r="J24" s="89"/>
      <c r="K24" s="89"/>
      <c r="L24" s="73"/>
    </row>
    <row r="25" spans="1:12" ht="15.75">
      <c r="A25" s="89"/>
      <c r="B25" s="89"/>
      <c r="C25" s="89"/>
      <c r="D25" s="89"/>
      <c r="E25" s="89"/>
      <c r="F25" s="90"/>
      <c r="G25" s="89"/>
      <c r="H25" s="89"/>
      <c r="I25" s="90"/>
      <c r="J25" s="89"/>
      <c r="K25" s="89"/>
      <c r="L25" s="73"/>
    </row>
    <row r="26" spans="1:12" ht="15.75">
      <c r="A26" s="89"/>
      <c r="B26" s="89"/>
      <c r="C26" s="89"/>
      <c r="D26" s="89"/>
      <c r="E26" s="89"/>
      <c r="F26" s="90"/>
      <c r="G26" s="89"/>
      <c r="H26" s="89"/>
      <c r="I26" s="90"/>
      <c r="J26" s="89"/>
      <c r="K26" s="89"/>
      <c r="L26" s="73"/>
    </row>
    <row r="27" spans="1:12" ht="15.75">
      <c r="A27" s="89"/>
      <c r="B27" s="89"/>
      <c r="C27" s="89"/>
      <c r="D27" s="89"/>
      <c r="E27" s="89"/>
      <c r="F27" s="90"/>
      <c r="G27" s="94"/>
      <c r="H27" s="89"/>
      <c r="I27" s="90"/>
      <c r="J27" s="89"/>
      <c r="K27" s="89"/>
      <c r="L27" s="73"/>
    </row>
    <row r="28" spans="1:12" ht="15.75">
      <c r="A28" s="89"/>
      <c r="B28" s="89"/>
      <c r="C28" s="89"/>
      <c r="D28" s="89"/>
      <c r="E28" s="89"/>
      <c r="F28" s="90"/>
      <c r="G28" s="94"/>
      <c r="H28" s="89"/>
      <c r="I28" s="90"/>
      <c r="J28" s="89"/>
      <c r="K28" s="89"/>
      <c r="L28" s="73"/>
    </row>
    <row r="29" spans="1:12" ht="15.75">
      <c r="A29" s="89"/>
      <c r="B29" s="89"/>
      <c r="C29" s="89"/>
      <c r="D29" s="89"/>
      <c r="E29" s="89"/>
      <c r="F29" s="90"/>
      <c r="G29" s="94"/>
      <c r="H29" s="89"/>
      <c r="I29" s="90"/>
      <c r="J29" s="89"/>
      <c r="K29" s="89"/>
      <c r="L29" s="73"/>
    </row>
    <row r="30" spans="1:12" ht="15.75">
      <c r="A30" s="89"/>
      <c r="B30" s="89"/>
      <c r="C30" s="89"/>
      <c r="D30" s="89"/>
      <c r="E30" s="89"/>
      <c r="F30" s="89"/>
      <c r="G30" s="94"/>
      <c r="H30" s="89"/>
      <c r="I30" s="90"/>
      <c r="J30" s="89"/>
      <c r="K30" s="89"/>
      <c r="L30" s="73"/>
    </row>
    <row r="31" spans="1:12" ht="15.75">
      <c r="A31" s="89"/>
      <c r="B31" s="89"/>
      <c r="C31" s="89"/>
      <c r="D31" s="89"/>
      <c r="E31" s="89"/>
      <c r="F31" s="89"/>
      <c r="G31" s="94"/>
      <c r="H31" s="89"/>
      <c r="I31" s="90"/>
      <c r="J31" s="89"/>
      <c r="K31" s="89"/>
      <c r="L31" s="73"/>
    </row>
    <row r="32" spans="1:12" ht="15.75">
      <c r="A32" s="89"/>
      <c r="B32" s="89"/>
      <c r="C32" s="89"/>
      <c r="D32" s="89"/>
      <c r="E32" s="89"/>
      <c r="F32" s="89"/>
      <c r="G32" s="94"/>
      <c r="H32" s="89"/>
      <c r="I32" s="89"/>
      <c r="J32" s="89"/>
      <c r="K32" s="89"/>
      <c r="L32" s="73"/>
    </row>
    <row r="33" spans="1:12" ht="15.75">
      <c r="A33" s="89"/>
      <c r="B33" s="89"/>
      <c r="C33" s="89"/>
      <c r="D33" s="89"/>
      <c r="E33" s="89"/>
      <c r="F33" s="89"/>
      <c r="G33" s="94"/>
      <c r="H33" s="89"/>
      <c r="I33" s="89"/>
      <c r="J33" s="89"/>
      <c r="K33" s="89"/>
      <c r="L33" s="73"/>
    </row>
    <row r="34" spans="1:12" ht="15.75">
      <c r="A34" s="89"/>
      <c r="B34" s="89"/>
      <c r="C34" s="89"/>
      <c r="D34" s="89"/>
      <c r="E34" s="89"/>
      <c r="F34" s="89"/>
      <c r="G34" s="94"/>
      <c r="H34" s="89"/>
      <c r="I34" s="89"/>
      <c r="J34" s="89"/>
      <c r="K34" s="89"/>
      <c r="L34" s="73"/>
    </row>
    <row r="35" spans="1:12" ht="15.75">
      <c r="A35" s="89"/>
      <c r="B35" s="89"/>
      <c r="C35" s="89"/>
      <c r="D35" s="89"/>
      <c r="E35" s="89"/>
      <c r="F35" s="89"/>
      <c r="G35" s="94"/>
      <c r="H35" s="89"/>
      <c r="I35" s="89"/>
      <c r="J35" s="89"/>
      <c r="K35" s="89"/>
      <c r="L35" s="73"/>
    </row>
    <row r="36" spans="1:12" ht="15.75">
      <c r="A36" s="89"/>
      <c r="B36" s="89"/>
      <c r="C36" s="89"/>
      <c r="D36" s="89"/>
      <c r="E36" s="89"/>
      <c r="F36" s="89"/>
      <c r="G36" s="94"/>
      <c r="H36" s="89"/>
      <c r="I36" s="89"/>
      <c r="J36" s="89"/>
      <c r="K36" s="89"/>
      <c r="L36" s="73"/>
    </row>
    <row r="37" spans="1:12" ht="15.75">
      <c r="A37" s="89"/>
      <c r="B37" s="89"/>
      <c r="C37" s="89"/>
      <c r="D37" s="89"/>
      <c r="E37" s="89"/>
      <c r="F37" s="89"/>
      <c r="G37" s="94"/>
      <c r="H37" s="89"/>
      <c r="I37" s="89"/>
      <c r="J37" s="89"/>
      <c r="K37" s="89"/>
      <c r="L37" s="73"/>
    </row>
    <row r="38" spans="1:12" ht="15.75">
      <c r="A38" s="73"/>
      <c r="B38" s="73"/>
      <c r="C38" s="73"/>
      <c r="D38" s="73"/>
      <c r="E38" s="73"/>
      <c r="F38" s="73"/>
      <c r="G38" s="95"/>
      <c r="H38" s="73"/>
      <c r="I38" s="73"/>
      <c r="J38" s="73"/>
      <c r="K38" s="73"/>
      <c r="L38" s="73"/>
    </row>
    <row r="39" spans="1:12" ht="15.75">
      <c r="A39" s="73"/>
      <c r="B39" s="73"/>
      <c r="C39" s="73"/>
      <c r="D39" s="73"/>
      <c r="E39" s="73"/>
      <c r="F39" s="73"/>
      <c r="G39" s="95"/>
      <c r="H39" s="73"/>
      <c r="I39" s="73"/>
      <c r="J39" s="73"/>
      <c r="K39" s="73"/>
      <c r="L39" s="73"/>
    </row>
    <row r="40" spans="1:12" ht="15.75">
      <c r="A40" s="73"/>
      <c r="B40" s="73"/>
      <c r="C40" s="73"/>
      <c r="D40" s="73"/>
      <c r="E40" s="73"/>
      <c r="F40" s="73"/>
      <c r="G40" s="95"/>
      <c r="H40" s="73"/>
      <c r="I40" s="73"/>
      <c r="J40" s="73"/>
      <c r="K40" s="73"/>
      <c r="L40" s="73"/>
    </row>
    <row r="41" spans="1:12" ht="15.75">
      <c r="A41" s="73"/>
      <c r="B41" s="73"/>
      <c r="C41" s="73"/>
      <c r="D41" s="73"/>
      <c r="E41" s="73"/>
      <c r="F41" s="73"/>
      <c r="G41" s="95"/>
      <c r="H41" s="73"/>
      <c r="I41" s="73"/>
      <c r="J41" s="73"/>
      <c r="K41" s="73"/>
      <c r="L41" s="73"/>
    </row>
    <row r="42" spans="1:12" ht="15.75">
      <c r="A42" s="73"/>
      <c r="B42" s="73"/>
      <c r="C42" s="73"/>
      <c r="D42" s="73"/>
      <c r="E42" s="73"/>
      <c r="F42" s="73"/>
      <c r="G42" s="95"/>
      <c r="H42" s="73"/>
      <c r="I42" s="73"/>
      <c r="J42" s="73"/>
      <c r="K42" s="73"/>
      <c r="L42" s="73"/>
    </row>
    <row r="43" spans="1:12" ht="15.75">
      <c r="A43" s="73"/>
      <c r="B43" s="73"/>
      <c r="C43" s="73"/>
      <c r="D43" s="73"/>
      <c r="E43" s="73"/>
      <c r="F43" s="73"/>
      <c r="G43" s="95"/>
      <c r="H43" s="73"/>
      <c r="I43" s="73"/>
      <c r="J43" s="73"/>
      <c r="K43" s="73"/>
      <c r="L43" s="73"/>
    </row>
    <row r="44" spans="1:12" ht="15.75">
      <c r="A44" s="73"/>
      <c r="B44" s="73"/>
      <c r="C44" s="73"/>
      <c r="D44" s="73"/>
      <c r="E44" s="73"/>
      <c r="F44" s="73"/>
      <c r="G44" s="95"/>
      <c r="H44" s="73"/>
      <c r="I44" s="73"/>
      <c r="J44" s="73"/>
      <c r="K44" s="73"/>
      <c r="L44" s="73"/>
    </row>
    <row r="45" spans="1:12" ht="15.75">
      <c r="A45" s="73"/>
      <c r="B45" s="73"/>
      <c r="C45" s="73"/>
      <c r="D45" s="73"/>
      <c r="E45" s="73"/>
      <c r="F45" s="73"/>
      <c r="G45" s="95"/>
      <c r="H45" s="73"/>
      <c r="I45" s="73"/>
      <c r="J45" s="73"/>
      <c r="K45" s="73"/>
      <c r="L45" s="73"/>
    </row>
    <row r="46" spans="1:12" ht="15.75">
      <c r="A46" s="73"/>
      <c r="B46" s="73"/>
      <c r="C46" s="73"/>
      <c r="D46" s="73"/>
      <c r="E46" s="73"/>
      <c r="F46" s="73"/>
      <c r="G46" s="95"/>
      <c r="H46" s="73"/>
      <c r="I46" s="73"/>
      <c r="J46" s="73"/>
      <c r="K46" s="73"/>
      <c r="L46" s="73"/>
    </row>
    <row r="47" spans="1:12" ht="15.75">
      <c r="A47" s="73"/>
      <c r="B47" s="73"/>
      <c r="C47" s="73"/>
      <c r="D47" s="73"/>
      <c r="E47" s="73"/>
      <c r="F47" s="73"/>
      <c r="G47" s="95"/>
      <c r="H47" s="73"/>
      <c r="I47" s="73"/>
      <c r="J47" s="73"/>
      <c r="K47" s="73"/>
      <c r="L47" s="73"/>
    </row>
    <row r="48" spans="1:12" ht="15.75">
      <c r="A48" s="73"/>
      <c r="B48" s="73"/>
      <c r="C48" s="73"/>
      <c r="D48" s="73"/>
      <c r="E48" s="73"/>
      <c r="F48" s="73"/>
      <c r="G48" s="95"/>
      <c r="H48" s="73"/>
      <c r="I48" s="73"/>
      <c r="J48" s="73"/>
      <c r="K48" s="73"/>
      <c r="L48" s="73"/>
    </row>
    <row r="49" spans="1:12" ht="15.75">
      <c r="A49" s="73"/>
      <c r="B49" s="73"/>
      <c r="C49" s="73"/>
      <c r="D49" s="73"/>
      <c r="E49" s="73"/>
      <c r="F49" s="73"/>
      <c r="G49" s="95"/>
      <c r="H49" s="73"/>
      <c r="I49" s="73"/>
      <c r="J49" s="73"/>
      <c r="K49" s="73"/>
      <c r="L49" s="73"/>
    </row>
    <row r="50" spans="1:12" ht="15.75">
      <c r="A50" s="73"/>
      <c r="B50" s="73"/>
      <c r="C50" s="73"/>
      <c r="D50" s="73"/>
      <c r="E50" s="73"/>
      <c r="F50" s="73"/>
      <c r="G50" s="95"/>
      <c r="H50" s="73"/>
      <c r="I50" s="73"/>
      <c r="J50" s="73"/>
      <c r="K50" s="73"/>
      <c r="L50" s="73"/>
    </row>
    <row r="51" spans="1:12" ht="15.75">
      <c r="A51" s="73"/>
      <c r="B51" s="73"/>
      <c r="C51" s="73"/>
      <c r="D51" s="73"/>
      <c r="E51" s="73"/>
      <c r="F51" s="73"/>
      <c r="G51" s="95"/>
      <c r="H51" s="73"/>
      <c r="I51" s="73"/>
      <c r="J51" s="73"/>
      <c r="K51" s="73"/>
      <c r="L51" s="73"/>
    </row>
    <row r="52" spans="1:12" ht="15.75">
      <c r="A52" s="73"/>
      <c r="B52" s="73"/>
      <c r="C52" s="73"/>
      <c r="D52" s="73"/>
      <c r="E52" s="73"/>
      <c r="F52" s="73"/>
      <c r="G52" s="95"/>
      <c r="H52" s="73"/>
      <c r="I52" s="73"/>
      <c r="J52" s="73"/>
      <c r="K52" s="73"/>
      <c r="L52" s="73"/>
    </row>
    <row r="53" spans="1:12" ht="15.75">
      <c r="A53" s="73"/>
      <c r="B53" s="73"/>
      <c r="C53" s="73"/>
      <c r="D53" s="73"/>
      <c r="E53" s="73"/>
      <c r="F53" s="73"/>
      <c r="G53" s="95"/>
      <c r="H53" s="73"/>
      <c r="I53" s="73"/>
      <c r="J53" s="73"/>
      <c r="K53" s="73"/>
      <c r="L53" s="73"/>
    </row>
    <row r="54" spans="1:12" ht="15.75">
      <c r="A54" s="73"/>
      <c r="B54" s="73"/>
      <c r="C54" s="73"/>
      <c r="D54" s="73"/>
      <c r="E54" s="73"/>
      <c r="F54" s="73"/>
      <c r="G54" s="95"/>
      <c r="H54" s="73"/>
      <c r="I54" s="73"/>
      <c r="J54" s="73"/>
      <c r="K54" s="73"/>
      <c r="L54" s="73"/>
    </row>
    <row r="55" spans="1:12" ht="15.75">
      <c r="A55" s="73"/>
      <c r="B55" s="73"/>
      <c r="C55" s="73"/>
      <c r="D55" s="73"/>
      <c r="E55" s="73"/>
      <c r="F55" s="73"/>
      <c r="G55" s="95"/>
      <c r="H55" s="73"/>
      <c r="I55" s="73"/>
      <c r="J55" s="73"/>
      <c r="K55" s="73"/>
      <c r="L55" s="73"/>
    </row>
    <row r="56" spans="1:12" ht="15.75">
      <c r="A56" s="73"/>
      <c r="B56" s="73"/>
      <c r="C56" s="73"/>
      <c r="D56" s="73"/>
      <c r="E56" s="73"/>
      <c r="F56" s="73"/>
      <c r="G56" s="95"/>
      <c r="H56" s="73"/>
      <c r="I56" s="73"/>
      <c r="J56" s="73"/>
      <c r="K56" s="73"/>
      <c r="L56" s="73"/>
    </row>
    <row r="57" spans="1:12" ht="15.75">
      <c r="A57" s="73"/>
      <c r="B57" s="73"/>
      <c r="C57" s="73"/>
      <c r="D57" s="73"/>
      <c r="E57" s="73"/>
      <c r="F57" s="73"/>
      <c r="G57" s="95"/>
      <c r="H57" s="73"/>
      <c r="I57" s="73"/>
      <c r="J57" s="73"/>
      <c r="K57" s="73"/>
      <c r="L57" s="73"/>
    </row>
    <row r="58" spans="1:12" ht="15.75">
      <c r="A58" s="73"/>
      <c r="B58" s="73"/>
      <c r="C58" s="73"/>
      <c r="D58" s="73"/>
      <c r="E58" s="73"/>
      <c r="F58" s="73"/>
      <c r="G58" s="95"/>
      <c r="H58" s="73"/>
      <c r="I58" s="73"/>
      <c r="J58" s="73"/>
      <c r="K58" s="73"/>
      <c r="L58" s="73"/>
    </row>
    <row r="59" spans="1:12" ht="15.75">
      <c r="A59" s="73"/>
      <c r="B59" s="73"/>
      <c r="C59" s="73"/>
      <c r="D59" s="73"/>
      <c r="E59" s="73"/>
      <c r="F59" s="73"/>
      <c r="G59" s="95"/>
      <c r="H59" s="73"/>
      <c r="I59" s="73"/>
      <c r="J59" s="73"/>
      <c r="K59" s="73"/>
      <c r="L59" s="73"/>
    </row>
    <row r="60" spans="1:12" ht="15.75">
      <c r="A60" s="73"/>
      <c r="B60" s="73"/>
      <c r="C60" s="73"/>
      <c r="D60" s="73"/>
      <c r="E60" s="73"/>
      <c r="F60" s="73"/>
      <c r="G60" s="95"/>
      <c r="H60" s="73"/>
      <c r="I60" s="73"/>
      <c r="J60" s="73"/>
      <c r="K60" s="73"/>
      <c r="L60" s="73"/>
    </row>
    <row r="61" spans="1:12" ht="15.75">
      <c r="A61" s="73"/>
      <c r="B61" s="73"/>
      <c r="C61" s="73"/>
      <c r="D61" s="73"/>
      <c r="E61" s="73"/>
      <c r="F61" s="73"/>
      <c r="G61" s="95"/>
      <c r="H61" s="73"/>
      <c r="I61" s="73"/>
      <c r="J61" s="73"/>
      <c r="K61" s="73"/>
      <c r="L61" s="73"/>
    </row>
    <row r="62" spans="1:12" ht="15.75">
      <c r="A62" s="73"/>
      <c r="B62" s="73"/>
      <c r="C62" s="73"/>
      <c r="D62" s="73"/>
      <c r="E62" s="73"/>
      <c r="F62" s="73"/>
      <c r="G62" s="95"/>
      <c r="H62" s="73"/>
      <c r="I62" s="73"/>
      <c r="J62" s="73"/>
      <c r="K62" s="73"/>
      <c r="L62" s="73"/>
    </row>
    <row r="63" spans="1:12" ht="15.75">
      <c r="A63" s="73"/>
      <c r="B63" s="73"/>
      <c r="C63" s="73"/>
      <c r="D63" s="73"/>
      <c r="E63" s="73"/>
      <c r="F63" s="73"/>
      <c r="G63" s="95"/>
      <c r="H63" s="73"/>
      <c r="I63" s="73"/>
      <c r="J63" s="73"/>
      <c r="K63" s="73"/>
      <c r="L63" s="73"/>
    </row>
    <row r="64" spans="1:12" ht="15.75">
      <c r="A64" s="73"/>
      <c r="B64" s="73"/>
      <c r="C64" s="73"/>
      <c r="D64" s="73"/>
      <c r="E64" s="73"/>
      <c r="F64" s="73"/>
      <c r="G64" s="95"/>
      <c r="H64" s="73"/>
      <c r="I64" s="73"/>
      <c r="J64" s="73"/>
      <c r="K64" s="73"/>
      <c r="L64" s="73"/>
    </row>
    <row r="65" spans="1:12" ht="15.75">
      <c r="A65" s="73"/>
      <c r="B65" s="73"/>
      <c r="C65" s="73"/>
      <c r="D65" s="73"/>
      <c r="E65" s="73"/>
      <c r="F65" s="73"/>
      <c r="G65" s="95"/>
      <c r="H65" s="73"/>
      <c r="I65" s="73"/>
      <c r="J65" s="73"/>
      <c r="K65" s="73"/>
      <c r="L65" s="73"/>
    </row>
    <row r="66" spans="1:12" ht="15.75">
      <c r="A66" s="73"/>
      <c r="B66" s="73"/>
      <c r="C66" s="73"/>
      <c r="D66" s="73"/>
      <c r="E66" s="73"/>
      <c r="F66" s="73"/>
      <c r="G66" s="95"/>
      <c r="H66" s="73"/>
      <c r="I66" s="73"/>
      <c r="J66" s="73"/>
      <c r="K66" s="73"/>
      <c r="L66" s="73"/>
    </row>
    <row r="67" spans="1:12" ht="15.75">
      <c r="A67" s="73"/>
      <c r="B67" s="73"/>
      <c r="C67" s="73"/>
      <c r="D67" s="73"/>
      <c r="E67" s="73"/>
      <c r="F67" s="73"/>
      <c r="G67" s="95"/>
      <c r="H67" s="73"/>
      <c r="I67" s="73"/>
      <c r="J67" s="73"/>
      <c r="K67" s="73"/>
      <c r="L67" s="73"/>
    </row>
    <row r="68" spans="1:12" ht="15.75">
      <c r="A68" s="73"/>
      <c r="B68" s="73"/>
      <c r="C68" s="73"/>
      <c r="D68" s="73"/>
      <c r="E68" s="73"/>
      <c r="F68" s="73"/>
      <c r="G68" s="95"/>
      <c r="H68" s="73"/>
      <c r="I68" s="73"/>
      <c r="J68" s="73"/>
      <c r="K68" s="73"/>
      <c r="L68" s="73"/>
    </row>
    <row r="69" spans="1:12" ht="15.75">
      <c r="A69" s="73"/>
      <c r="B69" s="73"/>
      <c r="C69" s="73"/>
      <c r="D69" s="73"/>
      <c r="E69" s="73"/>
      <c r="F69" s="73"/>
      <c r="G69" s="95"/>
      <c r="H69" s="73"/>
      <c r="I69" s="73"/>
      <c r="J69" s="73"/>
      <c r="K69" s="73"/>
      <c r="L69" s="73"/>
    </row>
    <row r="70" spans="1:12" ht="15.75">
      <c r="A70" s="73"/>
      <c r="B70" s="73"/>
      <c r="C70" s="73"/>
      <c r="D70" s="73"/>
      <c r="E70" s="73"/>
      <c r="F70" s="73"/>
      <c r="G70" s="95"/>
      <c r="H70" s="73"/>
      <c r="I70" s="73"/>
      <c r="J70" s="73"/>
      <c r="K70" s="73"/>
      <c r="L70" s="73"/>
    </row>
    <row r="71" spans="1:12" ht="15.75">
      <c r="A71" s="73"/>
      <c r="B71" s="73"/>
      <c r="C71" s="73"/>
      <c r="D71" s="73"/>
      <c r="E71" s="73"/>
      <c r="F71" s="73"/>
      <c r="G71" s="95"/>
      <c r="H71" s="73"/>
      <c r="I71" s="73"/>
      <c r="J71" s="73"/>
      <c r="K71" s="73"/>
      <c r="L71" s="73"/>
    </row>
    <row r="72" spans="1:12" ht="15.75">
      <c r="A72" s="73"/>
      <c r="B72" s="73"/>
      <c r="C72" s="73"/>
      <c r="D72" s="73"/>
      <c r="E72" s="73"/>
      <c r="F72" s="73"/>
      <c r="G72" s="95"/>
      <c r="H72" s="73"/>
      <c r="I72" s="73"/>
      <c r="J72" s="73"/>
      <c r="K72" s="73"/>
      <c r="L72" s="73"/>
    </row>
    <row r="73" spans="1:12" ht="15.75">
      <c r="A73" s="73"/>
      <c r="B73" s="73"/>
      <c r="C73" s="73"/>
      <c r="D73" s="73"/>
      <c r="E73" s="73"/>
      <c r="F73" s="73"/>
      <c r="G73" s="95"/>
      <c r="H73" s="73"/>
      <c r="I73" s="73"/>
      <c r="J73" s="73"/>
      <c r="K73" s="73"/>
      <c r="L73" s="73"/>
    </row>
    <row r="74" spans="1:12" ht="15.75">
      <c r="A74" s="73"/>
      <c r="B74" s="73"/>
      <c r="C74" s="73"/>
      <c r="D74" s="73"/>
      <c r="E74" s="73"/>
      <c r="F74" s="73"/>
      <c r="G74" s="95"/>
      <c r="H74" s="73"/>
      <c r="I74" s="73"/>
      <c r="J74" s="73"/>
      <c r="K74" s="73"/>
      <c r="L74" s="73"/>
    </row>
    <row r="75" spans="1:12" ht="15.75">
      <c r="A75" s="73"/>
      <c r="B75" s="73"/>
      <c r="C75" s="73"/>
      <c r="D75" s="73"/>
      <c r="E75" s="73"/>
      <c r="F75" s="73"/>
      <c r="G75" s="95"/>
      <c r="H75" s="73"/>
      <c r="I75" s="73"/>
      <c r="J75" s="73"/>
      <c r="K75" s="73"/>
      <c r="L75" s="73"/>
    </row>
    <row r="76" spans="1:12" ht="15.75">
      <c r="A76" s="73"/>
      <c r="B76" s="73"/>
      <c r="C76" s="73"/>
      <c r="D76" s="73"/>
      <c r="E76" s="73"/>
      <c r="F76" s="73"/>
      <c r="G76" s="95"/>
      <c r="H76" s="73"/>
      <c r="I76" s="73"/>
      <c r="J76" s="73"/>
      <c r="K76" s="73"/>
      <c r="L76" s="73"/>
    </row>
    <row r="77" spans="1:12" ht="15.75">
      <c r="A77" s="73"/>
      <c r="B77" s="73"/>
      <c r="C77" s="73"/>
      <c r="D77" s="73"/>
      <c r="E77" s="73"/>
      <c r="F77" s="73"/>
      <c r="G77" s="95"/>
      <c r="H77" s="73"/>
      <c r="I77" s="73"/>
      <c r="J77" s="73"/>
      <c r="K77" s="73"/>
      <c r="L77" s="73"/>
    </row>
    <row r="78" spans="1:12" ht="15.75">
      <c r="A78" s="73"/>
      <c r="B78" s="73"/>
      <c r="C78" s="73"/>
      <c r="D78" s="73"/>
      <c r="E78" s="73"/>
      <c r="F78" s="73"/>
      <c r="G78" s="95"/>
      <c r="H78" s="73"/>
      <c r="I78" s="73"/>
      <c r="J78" s="73"/>
      <c r="K78" s="73"/>
      <c r="L78" s="73"/>
    </row>
    <row r="79" spans="1:12" ht="15.75">
      <c r="A79" s="73"/>
      <c r="B79" s="73"/>
      <c r="C79" s="73"/>
      <c r="D79" s="73"/>
      <c r="E79" s="73"/>
      <c r="F79" s="73"/>
      <c r="G79" s="95"/>
      <c r="H79" s="73"/>
      <c r="I79" s="73"/>
      <c r="J79" s="73"/>
      <c r="K79" s="73"/>
      <c r="L79" s="73"/>
    </row>
    <row r="80" spans="1:12" ht="15.75">
      <c r="A80" s="73"/>
      <c r="B80" s="73"/>
      <c r="C80" s="73"/>
      <c r="D80" s="73"/>
      <c r="E80" s="73"/>
      <c r="F80" s="73"/>
      <c r="G80" s="95"/>
      <c r="H80" s="73"/>
      <c r="I80" s="73"/>
      <c r="J80" s="73"/>
      <c r="K80" s="73"/>
      <c r="L80" s="73"/>
    </row>
    <row r="81" spans="1:12" ht="15.75">
      <c r="A81" s="73"/>
      <c r="B81" s="73"/>
      <c r="C81" s="73"/>
      <c r="D81" s="73"/>
      <c r="E81" s="73"/>
      <c r="F81" s="73"/>
      <c r="G81" s="95"/>
      <c r="H81" s="73"/>
      <c r="I81" s="73"/>
      <c r="J81" s="73"/>
      <c r="K81" s="73"/>
      <c r="L81" s="73"/>
    </row>
    <row r="82" spans="1:12" ht="15.75">
      <c r="A82" s="73"/>
      <c r="B82" s="73"/>
      <c r="C82" s="73"/>
      <c r="D82" s="73"/>
      <c r="E82" s="73"/>
      <c r="F82" s="73"/>
      <c r="G82" s="95"/>
      <c r="H82" s="73"/>
      <c r="I82" s="73"/>
      <c r="J82" s="73"/>
      <c r="K82" s="73"/>
      <c r="L82" s="73"/>
    </row>
    <row r="83" spans="1:12" ht="15.75">
      <c r="A83" s="73"/>
      <c r="B83" s="73"/>
      <c r="C83" s="73"/>
      <c r="D83" s="73"/>
      <c r="E83" s="73"/>
      <c r="F83" s="73"/>
      <c r="G83" s="95"/>
      <c r="H83" s="73"/>
      <c r="I83" s="73"/>
      <c r="J83" s="73"/>
      <c r="K83" s="73"/>
      <c r="L83" s="73"/>
    </row>
    <row r="84" spans="1:12" ht="15.75">
      <c r="A84" s="73"/>
      <c r="B84" s="73"/>
      <c r="C84" s="73"/>
      <c r="D84" s="73"/>
      <c r="E84" s="73"/>
      <c r="F84" s="73"/>
      <c r="G84" s="95"/>
      <c r="H84" s="73"/>
      <c r="I84" s="73"/>
      <c r="J84" s="73"/>
      <c r="K84" s="73"/>
      <c r="L84" s="73"/>
    </row>
    <row r="85" spans="1:12" ht="15.75">
      <c r="A85" s="73"/>
      <c r="B85" s="73"/>
      <c r="C85" s="73"/>
      <c r="D85" s="73"/>
      <c r="E85" s="73"/>
      <c r="F85" s="73"/>
      <c r="G85" s="95"/>
      <c r="H85" s="73"/>
      <c r="I85" s="73"/>
      <c r="J85" s="73"/>
      <c r="K85" s="73"/>
      <c r="L85" s="73"/>
    </row>
    <row r="86" spans="1:12" ht="15.75">
      <c r="A86" s="73"/>
      <c r="B86" s="73"/>
      <c r="C86" s="73"/>
      <c r="D86" s="73"/>
      <c r="E86" s="73"/>
      <c r="F86" s="73"/>
      <c r="G86" s="95"/>
      <c r="H86" s="73"/>
      <c r="I86" s="73"/>
      <c r="J86" s="73"/>
      <c r="K86" s="73"/>
      <c r="L86" s="73"/>
    </row>
    <row r="87" spans="1:12" ht="15.75">
      <c r="A87" s="73"/>
      <c r="B87" s="73"/>
      <c r="C87" s="73"/>
      <c r="D87" s="73"/>
      <c r="E87" s="73"/>
      <c r="F87" s="73"/>
      <c r="G87" s="95"/>
      <c r="H87" s="73"/>
      <c r="I87" s="73"/>
      <c r="J87" s="73"/>
      <c r="K87" s="73"/>
      <c r="L87" s="73"/>
    </row>
    <row r="88" spans="1:12" ht="15.75">
      <c r="A88" s="73"/>
      <c r="B88" s="73"/>
      <c r="C88" s="73"/>
      <c r="D88" s="73"/>
      <c r="E88" s="73"/>
      <c r="F88" s="73"/>
      <c r="G88" s="95"/>
      <c r="H88" s="73"/>
      <c r="I88" s="73"/>
      <c r="J88" s="73"/>
      <c r="K88" s="73"/>
      <c r="L88" s="73"/>
    </row>
    <row r="89" spans="1:12" ht="15.75">
      <c r="A89" s="73"/>
      <c r="B89" s="73"/>
      <c r="C89" s="73"/>
      <c r="D89" s="73"/>
      <c r="E89" s="73"/>
      <c r="F89" s="73"/>
      <c r="G89" s="95"/>
      <c r="H89" s="73"/>
      <c r="I89" s="73"/>
      <c r="J89" s="73"/>
      <c r="K89" s="73"/>
      <c r="L89" s="73"/>
    </row>
    <row r="90" spans="1:12" ht="15.75">
      <c r="A90" s="73"/>
      <c r="B90" s="73"/>
      <c r="C90" s="73"/>
      <c r="D90" s="73"/>
      <c r="E90" s="73"/>
      <c r="F90" s="73"/>
      <c r="G90" s="95"/>
      <c r="H90" s="73"/>
      <c r="I90" s="73"/>
      <c r="J90" s="73"/>
      <c r="K90" s="73"/>
      <c r="L90" s="73"/>
    </row>
    <row r="91" spans="1:12" ht="15.75">
      <c r="A91" s="73"/>
      <c r="B91" s="73"/>
      <c r="C91" s="73"/>
      <c r="D91" s="73"/>
      <c r="E91" s="73"/>
      <c r="F91" s="73"/>
      <c r="G91" s="95"/>
      <c r="H91" s="73"/>
      <c r="I91" s="73"/>
      <c r="J91" s="73"/>
      <c r="K91" s="73"/>
      <c r="L91" s="73"/>
    </row>
    <row r="92" spans="1:12" ht="15.75">
      <c r="A92" s="73"/>
      <c r="B92" s="73"/>
      <c r="C92" s="73"/>
      <c r="D92" s="73"/>
      <c r="E92" s="73"/>
      <c r="F92" s="73"/>
      <c r="G92" s="95"/>
      <c r="H92" s="73"/>
      <c r="I92" s="73"/>
      <c r="J92" s="73"/>
      <c r="K92" s="73"/>
      <c r="L92" s="73"/>
    </row>
    <row r="93" spans="1:12" ht="15.75">
      <c r="A93" s="73"/>
      <c r="B93" s="73"/>
      <c r="C93" s="73"/>
      <c r="D93" s="73"/>
      <c r="E93" s="73"/>
      <c r="F93" s="73"/>
      <c r="G93" s="95"/>
      <c r="H93" s="73"/>
      <c r="I93" s="73"/>
      <c r="J93" s="73"/>
      <c r="K93" s="73"/>
      <c r="L93" s="73"/>
    </row>
    <row r="94" spans="1:12" ht="15.75">
      <c r="A94" s="73"/>
      <c r="B94" s="73"/>
      <c r="C94" s="73"/>
      <c r="D94" s="73"/>
      <c r="E94" s="73"/>
      <c r="F94" s="73"/>
      <c r="G94" s="95"/>
      <c r="H94" s="73"/>
      <c r="I94" s="73"/>
      <c r="J94" s="73"/>
      <c r="K94" s="73"/>
      <c r="L94" s="73"/>
    </row>
    <row r="95" spans="1:12" ht="15.75">
      <c r="A95" s="73"/>
      <c r="B95" s="73"/>
      <c r="C95" s="73"/>
      <c r="D95" s="73"/>
      <c r="E95" s="73"/>
      <c r="F95" s="73"/>
      <c r="G95" s="95"/>
      <c r="H95" s="73"/>
      <c r="I95" s="73"/>
      <c r="J95" s="73"/>
      <c r="K95" s="73"/>
      <c r="L95" s="73"/>
    </row>
    <row r="96" spans="1:12" ht="15.75">
      <c r="A96" s="73"/>
      <c r="B96" s="73"/>
      <c r="C96" s="73"/>
      <c r="D96" s="73"/>
      <c r="E96" s="73"/>
      <c r="F96" s="73"/>
      <c r="G96" s="95"/>
      <c r="H96" s="73"/>
      <c r="I96" s="73"/>
      <c r="J96" s="73"/>
      <c r="K96" s="73"/>
      <c r="L96" s="73"/>
    </row>
    <row r="97" spans="1:12" ht="15.75">
      <c r="A97" s="73"/>
      <c r="B97" s="73"/>
      <c r="C97" s="73"/>
      <c r="D97" s="73"/>
      <c r="E97" s="73"/>
      <c r="F97" s="73"/>
      <c r="G97" s="95"/>
      <c r="H97" s="73"/>
      <c r="I97" s="73"/>
      <c r="J97" s="73"/>
      <c r="K97" s="73"/>
      <c r="L97" s="73"/>
    </row>
    <row r="98" spans="1:12" ht="15.75">
      <c r="A98" s="73"/>
      <c r="B98" s="73"/>
      <c r="C98" s="73"/>
      <c r="D98" s="73"/>
      <c r="E98" s="73"/>
      <c r="F98" s="73"/>
      <c r="G98" s="95"/>
      <c r="H98" s="73"/>
      <c r="I98" s="73"/>
      <c r="J98" s="73"/>
      <c r="K98" s="73"/>
      <c r="L98" s="73"/>
    </row>
    <row r="99" spans="1:12" ht="15.75">
      <c r="A99" s="73"/>
      <c r="B99" s="73"/>
      <c r="C99" s="73"/>
      <c r="D99" s="73"/>
      <c r="E99" s="73"/>
      <c r="F99" s="73"/>
      <c r="G99" s="95"/>
      <c r="H99" s="73"/>
      <c r="I99" s="73"/>
      <c r="J99" s="73"/>
      <c r="K99" s="73"/>
      <c r="L99" s="73"/>
    </row>
    <row r="100" spans="1:12" ht="15.75">
      <c r="A100" s="73"/>
      <c r="B100" s="73"/>
      <c r="C100" s="73"/>
      <c r="D100" s="73"/>
      <c r="E100" s="73"/>
      <c r="F100" s="73"/>
      <c r="G100" s="95"/>
      <c r="H100" s="73"/>
      <c r="I100" s="73"/>
      <c r="J100" s="73"/>
      <c r="K100" s="73"/>
      <c r="L100" s="73"/>
    </row>
    <row r="101" spans="1:12" ht="15.75">
      <c r="A101" s="73"/>
      <c r="B101" s="73"/>
      <c r="C101" s="73"/>
      <c r="D101" s="73"/>
      <c r="E101" s="73"/>
      <c r="F101" s="73"/>
      <c r="G101" s="95"/>
      <c r="H101" s="73"/>
      <c r="I101" s="73"/>
      <c r="J101" s="73"/>
      <c r="K101" s="73"/>
      <c r="L101" s="73"/>
    </row>
    <row r="102" spans="1:12" ht="15.75">
      <c r="A102" s="73"/>
      <c r="B102" s="73"/>
      <c r="C102" s="73"/>
      <c r="D102" s="73"/>
      <c r="E102" s="73"/>
      <c r="F102" s="73"/>
      <c r="G102" s="95"/>
      <c r="H102" s="73"/>
      <c r="I102" s="73"/>
      <c r="J102" s="73"/>
      <c r="K102" s="73"/>
      <c r="L102" s="73"/>
    </row>
    <row r="103" spans="1:12" ht="15.75">
      <c r="A103" s="73"/>
      <c r="B103" s="73"/>
      <c r="C103" s="73"/>
      <c r="D103" s="73"/>
      <c r="E103" s="73"/>
      <c r="F103" s="73"/>
      <c r="G103" s="95"/>
      <c r="H103" s="73"/>
      <c r="I103" s="73"/>
      <c r="J103" s="73"/>
      <c r="K103" s="73"/>
      <c r="L103" s="73"/>
    </row>
    <row r="104" spans="1:12" ht="15.75">
      <c r="A104" s="73"/>
      <c r="B104" s="73"/>
      <c r="C104" s="73"/>
      <c r="D104" s="73"/>
      <c r="E104" s="73"/>
      <c r="F104" s="73"/>
      <c r="G104" s="95"/>
      <c r="H104" s="73"/>
      <c r="I104" s="73"/>
      <c r="J104" s="73"/>
      <c r="K104" s="73"/>
      <c r="L104" s="73"/>
    </row>
    <row r="105" spans="1:12" ht="15.75">
      <c r="A105" s="73"/>
      <c r="B105" s="73"/>
      <c r="C105" s="73"/>
      <c r="D105" s="73"/>
      <c r="E105" s="73"/>
      <c r="F105" s="73"/>
      <c r="G105" s="95"/>
      <c r="H105" s="73"/>
      <c r="I105" s="73"/>
      <c r="J105" s="73"/>
      <c r="K105" s="73"/>
      <c r="L105" s="73"/>
    </row>
    <row r="106" spans="1:12" ht="15.75">
      <c r="A106" s="73"/>
      <c r="B106" s="73"/>
      <c r="C106" s="73"/>
      <c r="D106" s="73"/>
      <c r="E106" s="73"/>
      <c r="F106" s="73"/>
      <c r="G106" s="95"/>
      <c r="H106" s="73"/>
      <c r="I106" s="73"/>
      <c r="J106" s="73"/>
      <c r="K106" s="73"/>
      <c r="L106" s="73"/>
    </row>
    <row r="107" spans="1:12" ht="15.75">
      <c r="A107" s="73"/>
      <c r="B107" s="73"/>
      <c r="C107" s="73"/>
      <c r="D107" s="73"/>
      <c r="E107" s="73"/>
      <c r="F107" s="73"/>
      <c r="G107" s="95"/>
      <c r="H107" s="73"/>
      <c r="I107" s="73"/>
      <c r="J107" s="73"/>
      <c r="K107" s="73"/>
      <c r="L107" s="73"/>
    </row>
    <row r="108" spans="1:12" ht="15.75">
      <c r="A108" s="73"/>
      <c r="B108" s="73"/>
      <c r="C108" s="73"/>
      <c r="D108" s="73"/>
      <c r="E108" s="73"/>
      <c r="F108" s="73"/>
      <c r="G108" s="95"/>
      <c r="H108" s="73"/>
      <c r="I108" s="73"/>
      <c r="J108" s="73"/>
      <c r="K108" s="73"/>
      <c r="L108" s="73"/>
    </row>
    <row r="109" spans="1:12" ht="15.75">
      <c r="A109" s="73"/>
      <c r="B109" s="73"/>
      <c r="C109" s="73"/>
      <c r="D109" s="73"/>
      <c r="E109" s="73"/>
      <c r="F109" s="73"/>
      <c r="G109" s="95"/>
      <c r="H109" s="73"/>
      <c r="I109" s="73"/>
      <c r="J109" s="73"/>
      <c r="K109" s="73"/>
      <c r="L109" s="73"/>
    </row>
    <row r="110" spans="1:12" ht="15.75">
      <c r="A110" s="73"/>
      <c r="B110" s="73"/>
      <c r="C110" s="73"/>
      <c r="D110" s="73"/>
      <c r="E110" s="73"/>
      <c r="F110" s="73"/>
      <c r="G110" s="95"/>
      <c r="H110" s="73"/>
      <c r="I110" s="73"/>
      <c r="J110" s="73"/>
      <c r="K110" s="73"/>
      <c r="L110" s="73"/>
    </row>
    <row r="111" spans="1:12" ht="15.75">
      <c r="A111" s="73"/>
      <c r="B111" s="73"/>
      <c r="C111" s="73"/>
      <c r="D111" s="73"/>
      <c r="E111" s="73"/>
      <c r="F111" s="73"/>
      <c r="G111" s="95"/>
      <c r="H111" s="73"/>
      <c r="I111" s="73"/>
      <c r="J111" s="73"/>
      <c r="K111" s="73"/>
      <c r="L111" s="73"/>
    </row>
    <row r="112" spans="1:12" ht="15.75">
      <c r="A112" s="73"/>
      <c r="B112" s="73"/>
      <c r="C112" s="73"/>
      <c r="D112" s="73"/>
      <c r="E112" s="73"/>
      <c r="F112" s="73"/>
      <c r="G112" s="95"/>
      <c r="H112" s="73"/>
      <c r="I112" s="73"/>
      <c r="J112" s="73"/>
      <c r="K112" s="73"/>
      <c r="L112" s="73"/>
    </row>
    <row r="113" spans="1:12" ht="15.75">
      <c r="A113" s="73"/>
      <c r="B113" s="73"/>
      <c r="C113" s="73"/>
      <c r="D113" s="73"/>
      <c r="E113" s="73"/>
      <c r="F113" s="73"/>
      <c r="G113" s="95"/>
      <c r="H113" s="73"/>
      <c r="I113" s="73"/>
      <c r="J113" s="73"/>
      <c r="K113" s="73"/>
      <c r="L113" s="73"/>
    </row>
    <row r="114" spans="1:12" ht="15.75">
      <c r="A114" s="73"/>
      <c r="B114" s="73"/>
      <c r="C114" s="73"/>
      <c r="D114" s="73"/>
      <c r="E114" s="73"/>
      <c r="F114" s="73"/>
      <c r="G114" s="95"/>
      <c r="H114" s="73"/>
      <c r="I114" s="73"/>
      <c r="J114" s="73"/>
      <c r="K114" s="73"/>
      <c r="L114" s="73"/>
    </row>
    <row r="115" spans="1:12" ht="15.75">
      <c r="A115" s="73"/>
      <c r="B115" s="73"/>
      <c r="C115" s="73"/>
      <c r="D115" s="73"/>
      <c r="E115" s="73"/>
      <c r="F115" s="73"/>
      <c r="G115" s="95"/>
      <c r="H115" s="73"/>
      <c r="I115" s="73"/>
      <c r="J115" s="73"/>
      <c r="K115" s="73"/>
      <c r="L115" s="73"/>
    </row>
    <row r="116" spans="1:12" ht="15.75">
      <c r="A116" s="73"/>
      <c r="B116" s="73"/>
      <c r="C116" s="73"/>
      <c r="D116" s="73"/>
      <c r="E116" s="73"/>
      <c r="F116" s="73"/>
      <c r="G116" s="95"/>
      <c r="H116" s="73"/>
      <c r="I116" s="73"/>
      <c r="J116" s="73"/>
      <c r="K116" s="73"/>
      <c r="L116" s="73"/>
    </row>
    <row r="117" spans="1:12" ht="15.75">
      <c r="A117" s="73"/>
      <c r="B117" s="73"/>
      <c r="C117" s="73"/>
      <c r="D117" s="73"/>
      <c r="E117" s="73"/>
      <c r="F117" s="73"/>
      <c r="G117" s="95"/>
      <c r="H117" s="73"/>
      <c r="I117" s="73"/>
      <c r="J117" s="73"/>
      <c r="K117" s="73"/>
      <c r="L117" s="73"/>
    </row>
    <row r="118" spans="1:12" ht="15.75">
      <c r="A118" s="73"/>
      <c r="B118" s="73"/>
      <c r="C118" s="73"/>
      <c r="D118" s="73"/>
      <c r="E118" s="73"/>
      <c r="F118" s="73"/>
      <c r="G118" s="95"/>
      <c r="H118" s="73"/>
      <c r="I118" s="73"/>
      <c r="J118" s="73"/>
      <c r="K118" s="73"/>
      <c r="L118" s="73"/>
    </row>
    <row r="119" spans="1:12" ht="15.75">
      <c r="A119" s="73"/>
      <c r="B119" s="73"/>
      <c r="C119" s="73"/>
      <c r="D119" s="73"/>
      <c r="E119" s="73"/>
      <c r="F119" s="73"/>
      <c r="G119" s="95"/>
      <c r="H119" s="73"/>
      <c r="I119" s="73"/>
      <c r="J119" s="73"/>
      <c r="K119" s="73"/>
      <c r="L119" s="73"/>
    </row>
    <row r="120" spans="1:12" ht="15.75">
      <c r="A120" s="73"/>
      <c r="B120" s="73"/>
      <c r="C120" s="73"/>
      <c r="D120" s="73"/>
      <c r="E120" s="73"/>
      <c r="F120" s="73"/>
      <c r="G120" s="95"/>
      <c r="H120" s="73"/>
      <c r="I120" s="73"/>
      <c r="J120" s="73"/>
      <c r="K120" s="73"/>
      <c r="L120" s="73"/>
    </row>
    <row r="121" spans="1:12" ht="15.75">
      <c r="A121" s="73"/>
      <c r="B121" s="73"/>
      <c r="C121" s="73"/>
      <c r="D121" s="73"/>
      <c r="E121" s="73"/>
      <c r="F121" s="73"/>
      <c r="G121" s="95"/>
      <c r="H121" s="73"/>
      <c r="I121" s="73"/>
      <c r="J121" s="73"/>
      <c r="K121" s="73"/>
      <c r="L121" s="73"/>
    </row>
    <row r="122" spans="1:12" ht="15.75">
      <c r="A122" s="73"/>
      <c r="B122" s="73"/>
      <c r="C122" s="73"/>
      <c r="D122" s="73"/>
      <c r="E122" s="73"/>
      <c r="F122" s="73"/>
      <c r="G122" s="95"/>
      <c r="H122" s="73"/>
      <c r="I122" s="73"/>
      <c r="J122" s="73"/>
      <c r="K122" s="73"/>
      <c r="L122" s="73"/>
    </row>
    <row r="123" spans="1:12" ht="15.75">
      <c r="A123" s="73"/>
      <c r="B123" s="73"/>
      <c r="C123" s="73"/>
      <c r="D123" s="73"/>
      <c r="E123" s="73"/>
      <c r="F123" s="73"/>
      <c r="G123" s="95"/>
      <c r="H123" s="73"/>
      <c r="I123" s="73"/>
      <c r="J123" s="73"/>
      <c r="K123" s="73"/>
      <c r="L123" s="73"/>
    </row>
    <row r="124" spans="1:12" ht="15.75">
      <c r="A124" s="73"/>
      <c r="B124" s="73"/>
      <c r="C124" s="73"/>
      <c r="D124" s="73"/>
      <c r="E124" s="73"/>
      <c r="F124" s="73"/>
      <c r="G124" s="95"/>
      <c r="H124" s="73"/>
      <c r="I124" s="73"/>
      <c r="J124" s="73"/>
      <c r="K124" s="73"/>
      <c r="L124" s="73"/>
    </row>
    <row r="125" spans="1:12" ht="15.75">
      <c r="A125" s="73"/>
      <c r="B125" s="73"/>
      <c r="C125" s="73"/>
      <c r="D125" s="73"/>
      <c r="E125" s="73"/>
      <c r="F125" s="73"/>
      <c r="G125" s="95"/>
      <c r="H125" s="73"/>
      <c r="I125" s="73"/>
      <c r="J125" s="73"/>
      <c r="K125" s="73"/>
      <c r="L125" s="73"/>
    </row>
    <row r="126" spans="1:12" ht="15.75">
      <c r="A126" s="73"/>
      <c r="B126" s="73"/>
      <c r="C126" s="73"/>
      <c r="D126" s="73"/>
      <c r="E126" s="73"/>
      <c r="F126" s="73"/>
      <c r="G126" s="95"/>
      <c r="H126" s="73"/>
      <c r="I126" s="73"/>
      <c r="J126" s="73"/>
      <c r="K126" s="73"/>
      <c r="L126" s="73"/>
    </row>
    <row r="127" spans="1:12" ht="15.75">
      <c r="A127" s="73"/>
      <c r="B127" s="73"/>
      <c r="C127" s="73"/>
      <c r="D127" s="73"/>
      <c r="E127" s="73"/>
      <c r="F127" s="73"/>
      <c r="G127" s="95"/>
      <c r="H127" s="73"/>
      <c r="I127" s="73"/>
      <c r="J127" s="73"/>
      <c r="K127" s="73"/>
      <c r="L127" s="73"/>
    </row>
    <row r="128" spans="1:12" ht="15.75">
      <c r="A128" s="73"/>
      <c r="B128" s="73"/>
      <c r="C128" s="73"/>
      <c r="D128" s="73"/>
      <c r="E128" s="73"/>
      <c r="F128" s="73"/>
      <c r="G128" s="95"/>
      <c r="H128" s="73"/>
      <c r="I128" s="73"/>
      <c r="J128" s="73"/>
      <c r="K128" s="73"/>
      <c r="L128" s="73"/>
    </row>
    <row r="129" spans="1:12" ht="15.75">
      <c r="A129" s="73"/>
      <c r="B129" s="73"/>
      <c r="C129" s="73"/>
      <c r="D129" s="73"/>
      <c r="E129" s="73"/>
      <c r="F129" s="73"/>
      <c r="G129" s="95"/>
      <c r="H129" s="73"/>
      <c r="I129" s="73"/>
      <c r="J129" s="73"/>
      <c r="K129" s="73"/>
      <c r="L129" s="73"/>
    </row>
    <row r="130" spans="1:12" ht="15.75">
      <c r="A130" s="73"/>
      <c r="B130" s="73"/>
      <c r="C130" s="73"/>
      <c r="D130" s="73"/>
      <c r="E130" s="73"/>
      <c r="F130" s="73"/>
      <c r="G130" s="95"/>
      <c r="H130" s="73"/>
      <c r="I130" s="73"/>
      <c r="J130" s="73"/>
      <c r="K130" s="73"/>
      <c r="L130" s="73"/>
    </row>
    <row r="131" spans="1:12" ht="15.75">
      <c r="A131" s="73"/>
      <c r="B131" s="73"/>
      <c r="C131" s="73"/>
      <c r="D131" s="73"/>
      <c r="E131" s="73"/>
      <c r="F131" s="73"/>
      <c r="G131" s="95"/>
      <c r="H131" s="73"/>
      <c r="I131" s="73"/>
      <c r="J131" s="73"/>
      <c r="K131" s="73"/>
      <c r="L131" s="73"/>
    </row>
    <row r="132" spans="1:12" ht="15.75">
      <c r="A132" s="73"/>
      <c r="B132" s="73"/>
      <c r="C132" s="73"/>
      <c r="D132" s="73"/>
      <c r="E132" s="73"/>
      <c r="F132" s="73"/>
      <c r="G132" s="95"/>
      <c r="H132" s="73"/>
      <c r="I132" s="73"/>
      <c r="J132" s="73"/>
      <c r="K132" s="73"/>
      <c r="L132" s="73"/>
    </row>
    <row r="133" spans="1:12" ht="15.75">
      <c r="A133" s="73"/>
      <c r="B133" s="73"/>
      <c r="C133" s="73"/>
      <c r="D133" s="73"/>
      <c r="E133" s="73"/>
      <c r="F133" s="73"/>
      <c r="G133" s="95"/>
      <c r="H133" s="73"/>
      <c r="I133" s="73"/>
      <c r="J133" s="73"/>
      <c r="K133" s="73"/>
      <c r="L133" s="73"/>
    </row>
    <row r="134" spans="1:12" ht="15.75">
      <c r="A134" s="73"/>
      <c r="B134" s="73"/>
      <c r="C134" s="73"/>
      <c r="D134" s="73"/>
      <c r="E134" s="73"/>
      <c r="F134" s="73"/>
      <c r="G134" s="95"/>
      <c r="H134" s="73"/>
      <c r="I134" s="73"/>
      <c r="J134" s="73"/>
      <c r="K134" s="73"/>
      <c r="L134" s="73"/>
    </row>
    <row r="135" spans="1:12" ht="15.75">
      <c r="A135" s="73"/>
      <c r="B135" s="73"/>
      <c r="C135" s="73"/>
      <c r="D135" s="73"/>
      <c r="E135" s="73"/>
      <c r="F135" s="73"/>
      <c r="G135" s="95"/>
      <c r="H135" s="73"/>
      <c r="I135" s="73"/>
      <c r="J135" s="73"/>
      <c r="K135" s="73"/>
      <c r="L135" s="73"/>
    </row>
    <row r="136" spans="1:12" ht="15.75">
      <c r="A136" s="73"/>
      <c r="B136" s="73"/>
      <c r="C136" s="73"/>
      <c r="D136" s="73"/>
      <c r="E136" s="73"/>
      <c r="F136" s="73"/>
      <c r="G136" s="95"/>
      <c r="H136" s="73"/>
      <c r="I136" s="73"/>
      <c r="J136" s="73"/>
      <c r="K136" s="73"/>
      <c r="L136" s="73"/>
    </row>
    <row r="137" spans="1:12" ht="15.75">
      <c r="A137" s="73"/>
      <c r="B137" s="73"/>
      <c r="C137" s="73"/>
      <c r="D137" s="73"/>
      <c r="E137" s="73"/>
      <c r="F137" s="73"/>
      <c r="G137" s="95"/>
      <c r="H137" s="73"/>
      <c r="I137" s="73"/>
      <c r="J137" s="73"/>
      <c r="K137" s="73"/>
      <c r="L137" s="73"/>
    </row>
    <row r="138" spans="1:12" ht="15.75">
      <c r="A138" s="73"/>
      <c r="B138" s="73"/>
      <c r="C138" s="73"/>
      <c r="D138" s="73"/>
      <c r="E138" s="73"/>
      <c r="F138" s="73"/>
      <c r="G138" s="95"/>
      <c r="H138" s="73"/>
      <c r="I138" s="73"/>
      <c r="J138" s="73"/>
      <c r="K138" s="73"/>
      <c r="L138" s="73"/>
    </row>
    <row r="139" spans="1:12" ht="15.75">
      <c r="A139" s="73"/>
      <c r="B139" s="73"/>
      <c r="C139" s="73"/>
      <c r="D139" s="73"/>
      <c r="E139" s="73"/>
      <c r="F139" s="73"/>
      <c r="G139" s="95"/>
      <c r="H139" s="73"/>
      <c r="I139" s="73"/>
      <c r="J139" s="73"/>
      <c r="K139" s="73"/>
      <c r="L139" s="73"/>
    </row>
    <row r="140" spans="1:12" ht="15.75">
      <c r="A140" s="73"/>
      <c r="B140" s="73"/>
      <c r="C140" s="73"/>
      <c r="D140" s="73"/>
      <c r="E140" s="73"/>
      <c r="F140" s="73"/>
      <c r="G140" s="95"/>
      <c r="H140" s="73"/>
      <c r="I140" s="73"/>
      <c r="J140" s="73"/>
      <c r="K140" s="73"/>
      <c r="L140" s="73"/>
    </row>
    <row r="141" spans="1:12" ht="15.75">
      <c r="A141" s="73"/>
      <c r="B141" s="73"/>
      <c r="C141" s="73"/>
      <c r="D141" s="73"/>
      <c r="E141" s="73"/>
      <c r="F141" s="73"/>
      <c r="G141" s="95"/>
      <c r="H141" s="73"/>
      <c r="I141" s="73"/>
      <c r="J141" s="73"/>
      <c r="K141" s="73"/>
      <c r="L141" s="73"/>
    </row>
    <row r="142" spans="1:12" ht="15.75">
      <c r="A142" s="73"/>
      <c r="B142" s="73"/>
      <c r="C142" s="73"/>
      <c r="D142" s="73"/>
      <c r="E142" s="73"/>
      <c r="F142" s="73"/>
      <c r="G142" s="95"/>
      <c r="H142" s="73"/>
      <c r="I142" s="73"/>
      <c r="J142" s="73"/>
      <c r="K142" s="73"/>
      <c r="L142" s="73"/>
    </row>
    <row r="143" spans="1:12" ht="15.75">
      <c r="A143" s="73"/>
      <c r="B143" s="73"/>
      <c r="C143" s="73"/>
      <c r="D143" s="73"/>
      <c r="E143" s="73"/>
      <c r="F143" s="73"/>
      <c r="G143" s="95"/>
      <c r="H143" s="73"/>
      <c r="I143" s="73"/>
      <c r="J143" s="73"/>
      <c r="K143" s="73"/>
      <c r="L143" s="73"/>
    </row>
  </sheetData>
  <mergeCells count="2">
    <mergeCell ref="A2:K2"/>
    <mergeCell ref="B21:H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3"/>
  <sheetViews>
    <sheetView zoomScale="85" zoomScaleNormal="85" workbookViewId="0" topLeftCell="A1">
      <selection activeCell="M6" sqref="M6"/>
    </sheetView>
  </sheetViews>
  <sheetFormatPr defaultColWidth="9.00390625" defaultRowHeight="12.75"/>
  <cols>
    <col min="1" max="1" width="3.625" style="0" customWidth="1"/>
    <col min="2" max="2" width="52.75390625" style="0" customWidth="1"/>
    <col min="3" max="3" width="4.25390625" style="0" customWidth="1"/>
    <col min="4" max="4" width="11.875" style="0" customWidth="1"/>
    <col min="5" max="5" width="4.875" style="0" customWidth="1"/>
    <col min="6" max="6" width="9.25390625" style="0" customWidth="1"/>
    <col min="7" max="7" width="5.25390625" style="71" customWidth="1"/>
    <col min="8" max="8" width="9.375" style="0" customWidth="1"/>
    <col min="9" max="10" width="10.125" style="0" customWidth="1"/>
  </cols>
  <sheetData>
    <row r="1" ht="12.75">
      <c r="H1" t="s">
        <v>143</v>
      </c>
    </row>
    <row r="2" spans="1:12" ht="23.25">
      <c r="A2" s="176" t="s">
        <v>167</v>
      </c>
      <c r="B2" s="176"/>
      <c r="C2" s="176"/>
      <c r="D2" s="176"/>
      <c r="E2" s="176"/>
      <c r="F2" s="176"/>
      <c r="G2" s="176"/>
      <c r="H2" s="176"/>
      <c r="I2" s="176"/>
      <c r="J2" s="176"/>
      <c r="K2" s="72"/>
      <c r="L2" s="72"/>
    </row>
    <row r="3" spans="1:11" ht="15.75">
      <c r="A3" s="96"/>
      <c r="B3" s="96"/>
      <c r="C3" s="96"/>
      <c r="D3" s="96"/>
      <c r="E3" s="96"/>
      <c r="F3" s="118" t="s">
        <v>168</v>
      </c>
      <c r="G3" s="96"/>
      <c r="I3" s="96"/>
      <c r="J3" s="96"/>
      <c r="K3" s="73"/>
    </row>
    <row r="4" spans="1:11" ht="78.75" customHeight="1">
      <c r="A4" s="97" t="s">
        <v>62</v>
      </c>
      <c r="B4" s="97" t="s">
        <v>47</v>
      </c>
      <c r="C4" s="97" t="s">
        <v>48</v>
      </c>
      <c r="D4" s="98" t="s">
        <v>49</v>
      </c>
      <c r="E4" s="97" t="s">
        <v>50</v>
      </c>
      <c r="F4" s="98" t="s">
        <v>51</v>
      </c>
      <c r="G4" s="97" t="s">
        <v>52</v>
      </c>
      <c r="H4" s="98" t="s">
        <v>53</v>
      </c>
      <c r="I4" s="98" t="s">
        <v>144</v>
      </c>
      <c r="J4" s="121" t="s">
        <v>55</v>
      </c>
      <c r="K4" s="125" t="s">
        <v>171</v>
      </c>
    </row>
    <row r="5" spans="1:11" ht="22.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126">
        <v>10</v>
      </c>
      <c r="K5" s="127">
        <v>11</v>
      </c>
    </row>
    <row r="6" spans="1:11" ht="120" customHeight="1">
      <c r="A6" s="85">
        <v>1</v>
      </c>
      <c r="B6" s="99" t="s">
        <v>159</v>
      </c>
      <c r="C6" s="85" t="s">
        <v>58</v>
      </c>
      <c r="D6" s="85"/>
      <c r="E6" s="85">
        <v>2</v>
      </c>
      <c r="F6" s="100"/>
      <c r="G6" s="101"/>
      <c r="H6" s="100">
        <f aca="true" t="shared" si="0" ref="H6:H14">F6*G6+F6</f>
        <v>0</v>
      </c>
      <c r="I6" s="100">
        <f aca="true" t="shared" si="1" ref="I6:I14">F6*E6</f>
        <v>0</v>
      </c>
      <c r="J6" s="122">
        <f aca="true" t="shared" si="2" ref="J6:J14">I6*G6+I6</f>
        <v>0</v>
      </c>
      <c r="K6" s="123"/>
    </row>
    <row r="7" spans="1:11" ht="118.5" customHeight="1">
      <c r="A7" s="85">
        <v>2</v>
      </c>
      <c r="B7" s="99" t="s">
        <v>169</v>
      </c>
      <c r="C7" s="85" t="s">
        <v>58</v>
      </c>
      <c r="D7" s="85"/>
      <c r="E7" s="85">
        <v>1</v>
      </c>
      <c r="F7" s="100"/>
      <c r="G7" s="101"/>
      <c r="H7" s="100">
        <f t="shared" si="0"/>
        <v>0</v>
      </c>
      <c r="I7" s="100">
        <f t="shared" si="1"/>
        <v>0</v>
      </c>
      <c r="J7" s="122">
        <f t="shared" si="2"/>
        <v>0</v>
      </c>
      <c r="K7" s="123"/>
    </row>
    <row r="8" spans="1:12" ht="156" customHeight="1">
      <c r="A8" s="85">
        <v>3</v>
      </c>
      <c r="B8" s="99" t="s">
        <v>162</v>
      </c>
      <c r="C8" s="102" t="s">
        <v>58</v>
      </c>
      <c r="D8" s="103"/>
      <c r="E8" s="85">
        <v>1</v>
      </c>
      <c r="F8" s="100"/>
      <c r="G8" s="104"/>
      <c r="H8" s="100">
        <f t="shared" si="0"/>
        <v>0</v>
      </c>
      <c r="I8" s="100">
        <f t="shared" si="1"/>
        <v>0</v>
      </c>
      <c r="J8" s="122">
        <f t="shared" si="2"/>
        <v>0</v>
      </c>
      <c r="K8" s="124"/>
      <c r="L8" s="73"/>
    </row>
    <row r="9" spans="1:12" ht="110.25">
      <c r="A9" s="85">
        <v>4</v>
      </c>
      <c r="B9" s="99" t="s">
        <v>160</v>
      </c>
      <c r="C9" s="102" t="s">
        <v>58</v>
      </c>
      <c r="D9" s="103"/>
      <c r="E9" s="85">
        <v>1</v>
      </c>
      <c r="F9" s="100"/>
      <c r="G9" s="104"/>
      <c r="H9" s="100">
        <f t="shared" si="0"/>
        <v>0</v>
      </c>
      <c r="I9" s="100">
        <f t="shared" si="1"/>
        <v>0</v>
      </c>
      <c r="J9" s="122">
        <f t="shared" si="2"/>
        <v>0</v>
      </c>
      <c r="K9" s="124"/>
      <c r="L9" s="73"/>
    </row>
    <row r="10" spans="1:11" ht="110.25">
      <c r="A10" s="85">
        <v>5</v>
      </c>
      <c r="B10" s="99" t="s">
        <v>163</v>
      </c>
      <c r="C10" s="85" t="s">
        <v>58</v>
      </c>
      <c r="D10" s="85"/>
      <c r="E10" s="85">
        <v>1</v>
      </c>
      <c r="F10" s="100"/>
      <c r="G10" s="101"/>
      <c r="H10" s="100">
        <f t="shared" si="0"/>
        <v>0</v>
      </c>
      <c r="I10" s="100">
        <f t="shared" si="1"/>
        <v>0</v>
      </c>
      <c r="J10" s="122">
        <f t="shared" si="2"/>
        <v>0</v>
      </c>
      <c r="K10" s="123"/>
    </row>
    <row r="11" spans="1:11" ht="39" customHeight="1">
      <c r="A11" s="85">
        <v>6</v>
      </c>
      <c r="B11" s="99" t="s">
        <v>161</v>
      </c>
      <c r="C11" s="105" t="s">
        <v>58</v>
      </c>
      <c r="D11" s="103"/>
      <c r="E11" s="85">
        <v>1</v>
      </c>
      <c r="F11" s="85"/>
      <c r="G11" s="104"/>
      <c r="H11" s="100">
        <f t="shared" si="0"/>
        <v>0</v>
      </c>
      <c r="I11" s="100">
        <f t="shared" si="1"/>
        <v>0</v>
      </c>
      <c r="J11" s="122">
        <f t="shared" si="2"/>
        <v>0</v>
      </c>
      <c r="K11" s="123"/>
    </row>
    <row r="12" spans="1:11" ht="110.25" customHeight="1">
      <c r="A12" s="106">
        <v>7</v>
      </c>
      <c r="B12" s="107" t="s">
        <v>164</v>
      </c>
      <c r="C12" s="106"/>
      <c r="D12" s="106"/>
      <c r="E12" s="106">
        <v>1</v>
      </c>
      <c r="F12" s="108"/>
      <c r="G12" s="109"/>
      <c r="H12" s="108">
        <f t="shared" si="0"/>
        <v>0</v>
      </c>
      <c r="I12" s="108">
        <f t="shared" si="1"/>
        <v>0</v>
      </c>
      <c r="J12" s="122">
        <f t="shared" si="2"/>
        <v>0</v>
      </c>
      <c r="K12" s="123"/>
    </row>
    <row r="13" spans="1:11" ht="78.75">
      <c r="A13" s="114">
        <v>8</v>
      </c>
      <c r="B13" s="115" t="s">
        <v>165</v>
      </c>
      <c r="C13" s="114"/>
      <c r="D13" s="114"/>
      <c r="E13" s="114">
        <v>1</v>
      </c>
      <c r="F13" s="116"/>
      <c r="G13" s="117"/>
      <c r="H13" s="108">
        <f t="shared" si="0"/>
        <v>0</v>
      </c>
      <c r="I13" s="108">
        <f t="shared" si="1"/>
        <v>0</v>
      </c>
      <c r="J13" s="122">
        <f t="shared" si="2"/>
        <v>0</v>
      </c>
      <c r="K13" s="123"/>
    </row>
    <row r="14" spans="1:11" ht="78.75" customHeight="1">
      <c r="A14" s="114">
        <v>9</v>
      </c>
      <c r="B14" s="115" t="s">
        <v>166</v>
      </c>
      <c r="C14" s="114"/>
      <c r="D14" s="114"/>
      <c r="E14" s="114">
        <v>1</v>
      </c>
      <c r="F14" s="116"/>
      <c r="G14" s="117"/>
      <c r="H14" s="119">
        <f t="shared" si="0"/>
        <v>0</v>
      </c>
      <c r="I14" s="120">
        <f t="shared" si="1"/>
        <v>0</v>
      </c>
      <c r="J14" s="122">
        <f t="shared" si="2"/>
        <v>0</v>
      </c>
      <c r="K14" s="123"/>
    </row>
    <row r="15" spans="1:11" ht="15.75">
      <c r="A15" s="110"/>
      <c r="B15" s="111"/>
      <c r="C15" s="112"/>
      <c r="D15" s="112"/>
      <c r="E15" s="112"/>
      <c r="F15" s="113"/>
      <c r="G15" s="112"/>
      <c r="H15" s="112"/>
      <c r="I15" s="113">
        <f>SUM(I6:I12)</f>
        <v>0</v>
      </c>
      <c r="J15" s="113">
        <f>SUM(J6:J12)</f>
        <v>0</v>
      </c>
      <c r="K15" s="123"/>
    </row>
    <row r="16" spans="1:11" ht="15.75">
      <c r="A16" s="89"/>
      <c r="B16" s="89"/>
      <c r="C16" s="89"/>
      <c r="D16" s="89"/>
      <c r="E16" s="89"/>
      <c r="F16" s="90"/>
      <c r="G16" s="89"/>
      <c r="H16" s="89"/>
      <c r="I16" s="90"/>
      <c r="J16" s="89"/>
      <c r="K16" s="73"/>
    </row>
    <row r="17" spans="1:11" ht="15.75">
      <c r="A17" s="89"/>
      <c r="B17" s="89"/>
      <c r="C17" s="89"/>
      <c r="D17" s="89"/>
      <c r="E17" s="89"/>
      <c r="F17" s="90"/>
      <c r="G17" s="89"/>
      <c r="H17" s="89" t="s">
        <v>28</v>
      </c>
      <c r="I17" s="90">
        <f>J15-I15</f>
        <v>0</v>
      </c>
      <c r="J17" s="89"/>
      <c r="K17" s="73"/>
    </row>
    <row r="18" spans="1:11" ht="15.75">
      <c r="A18" s="89"/>
      <c r="B18" s="89"/>
      <c r="C18" s="89"/>
      <c r="D18" s="89"/>
      <c r="E18" s="89"/>
      <c r="F18" s="90"/>
      <c r="G18" s="89"/>
      <c r="H18" s="89"/>
      <c r="I18" s="90"/>
      <c r="J18" s="89"/>
      <c r="K18" s="73"/>
    </row>
    <row r="19" spans="1:11" ht="15.75">
      <c r="A19" s="89"/>
      <c r="B19" s="89" t="s">
        <v>170</v>
      </c>
      <c r="C19" s="89"/>
      <c r="D19" s="89"/>
      <c r="E19" s="89"/>
      <c r="F19" s="90"/>
      <c r="G19" s="89"/>
      <c r="H19" s="89"/>
      <c r="I19" s="90"/>
      <c r="J19" s="89"/>
      <c r="K19" s="73"/>
    </row>
    <row r="20" spans="1:11" ht="59.25" customHeight="1">
      <c r="A20" s="89"/>
      <c r="B20" s="177" t="s">
        <v>208</v>
      </c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1" ht="22.5" customHeight="1">
      <c r="A21" s="89"/>
      <c r="B21" s="175" t="s">
        <v>174</v>
      </c>
      <c r="C21" s="175"/>
      <c r="D21" s="175"/>
      <c r="E21" s="175"/>
      <c r="F21" s="175"/>
      <c r="G21" s="175"/>
      <c r="H21" s="175"/>
      <c r="I21" s="92"/>
      <c r="J21" s="92"/>
      <c r="K21" s="73"/>
    </row>
    <row r="22" spans="1:11" ht="15.75">
      <c r="A22" s="89"/>
      <c r="B22" s="128" t="s">
        <v>175</v>
      </c>
      <c r="C22" s="89"/>
      <c r="D22" s="89"/>
      <c r="E22" s="89"/>
      <c r="F22" s="90"/>
      <c r="G22" s="89"/>
      <c r="H22" s="89"/>
      <c r="I22" s="90"/>
      <c r="J22" s="89"/>
      <c r="K22" s="73"/>
    </row>
    <row r="23" spans="1:11" ht="15.75">
      <c r="A23" s="89"/>
      <c r="B23" s="89"/>
      <c r="C23" s="89"/>
      <c r="D23" s="89"/>
      <c r="E23" s="89"/>
      <c r="F23" s="90"/>
      <c r="G23" s="89"/>
      <c r="H23" s="89"/>
      <c r="I23" s="90"/>
      <c r="J23" s="89"/>
      <c r="K23" s="73"/>
    </row>
    <row r="24" spans="1:11" ht="15.75">
      <c r="A24" s="89"/>
      <c r="B24" s="89"/>
      <c r="C24" s="89"/>
      <c r="D24" s="89"/>
      <c r="E24" s="89"/>
      <c r="F24" s="90"/>
      <c r="G24" s="89"/>
      <c r="H24" s="89"/>
      <c r="I24" s="90"/>
      <c r="J24" s="89"/>
      <c r="K24" s="73"/>
    </row>
    <row r="25" spans="1:11" ht="15.75">
      <c r="A25" s="89"/>
      <c r="B25" s="89"/>
      <c r="C25" s="89"/>
      <c r="D25" s="89"/>
      <c r="E25" s="89"/>
      <c r="F25" s="90"/>
      <c r="G25" s="89"/>
      <c r="H25" s="89"/>
      <c r="I25" s="90"/>
      <c r="J25" s="89"/>
      <c r="K25" s="73"/>
    </row>
    <row r="26" spans="1:11" ht="15.75">
      <c r="A26" s="89"/>
      <c r="B26" s="89"/>
      <c r="C26" s="89"/>
      <c r="D26" s="89"/>
      <c r="E26" s="89"/>
      <c r="F26" s="90"/>
      <c r="G26" s="89"/>
      <c r="H26" s="89"/>
      <c r="I26" s="90"/>
      <c r="J26" s="89"/>
      <c r="K26" s="73"/>
    </row>
    <row r="27" spans="1:11" ht="15.75">
      <c r="A27" s="89"/>
      <c r="B27" s="89"/>
      <c r="C27" s="89"/>
      <c r="D27" s="89"/>
      <c r="E27" s="89"/>
      <c r="F27" s="90"/>
      <c r="G27" s="94"/>
      <c r="H27" s="89"/>
      <c r="I27" s="90"/>
      <c r="J27" s="89"/>
      <c r="K27" s="73"/>
    </row>
    <row r="28" spans="1:11" ht="15.75">
      <c r="A28" s="89"/>
      <c r="B28" s="89"/>
      <c r="C28" s="89"/>
      <c r="D28" s="89"/>
      <c r="E28" s="89"/>
      <c r="F28" s="90"/>
      <c r="G28" s="94"/>
      <c r="H28" s="89"/>
      <c r="I28" s="90"/>
      <c r="J28" s="89"/>
      <c r="K28" s="73"/>
    </row>
    <row r="29" spans="1:11" ht="15.75">
      <c r="A29" s="89"/>
      <c r="B29" s="89"/>
      <c r="C29" s="89"/>
      <c r="D29" s="89"/>
      <c r="E29" s="89"/>
      <c r="F29" s="90"/>
      <c r="G29" s="94"/>
      <c r="H29" s="89"/>
      <c r="I29" s="90"/>
      <c r="J29" s="89"/>
      <c r="K29" s="73"/>
    </row>
    <row r="30" spans="1:11" ht="15.75">
      <c r="A30" s="89"/>
      <c r="B30" s="89"/>
      <c r="C30" s="89"/>
      <c r="D30" s="89"/>
      <c r="E30" s="89"/>
      <c r="F30" s="89"/>
      <c r="G30" s="94"/>
      <c r="H30" s="89"/>
      <c r="I30" s="90"/>
      <c r="J30" s="89"/>
      <c r="K30" s="73"/>
    </row>
    <row r="31" spans="1:11" ht="15.75">
      <c r="A31" s="89"/>
      <c r="B31" s="89"/>
      <c r="C31" s="89"/>
      <c r="D31" s="89"/>
      <c r="E31" s="89"/>
      <c r="F31" s="89"/>
      <c r="G31" s="94"/>
      <c r="H31" s="89"/>
      <c r="I31" s="90"/>
      <c r="J31" s="89"/>
      <c r="K31" s="73"/>
    </row>
    <row r="32" spans="1:11" ht="15.75">
      <c r="A32" s="89"/>
      <c r="B32" s="89"/>
      <c r="C32" s="89"/>
      <c r="D32" s="89"/>
      <c r="E32" s="89"/>
      <c r="F32" s="89"/>
      <c r="G32" s="94"/>
      <c r="H32" s="89"/>
      <c r="I32" s="89"/>
      <c r="J32" s="89"/>
      <c r="K32" s="73"/>
    </row>
    <row r="33" spans="1:11" ht="15.75">
      <c r="A33" s="89"/>
      <c r="B33" s="89"/>
      <c r="C33" s="89"/>
      <c r="D33" s="89"/>
      <c r="E33" s="89"/>
      <c r="F33" s="89"/>
      <c r="G33" s="94"/>
      <c r="H33" s="89"/>
      <c r="I33" s="89"/>
      <c r="J33" s="89"/>
      <c r="K33" s="73"/>
    </row>
    <row r="34" spans="1:11" ht="15.75">
      <c r="A34" s="89"/>
      <c r="B34" s="89"/>
      <c r="C34" s="89"/>
      <c r="D34" s="89"/>
      <c r="E34" s="89"/>
      <c r="F34" s="89"/>
      <c r="G34" s="94"/>
      <c r="H34" s="89"/>
      <c r="I34" s="89"/>
      <c r="J34" s="89"/>
      <c r="K34" s="73"/>
    </row>
    <row r="35" spans="1:11" ht="15.75">
      <c r="A35" s="89"/>
      <c r="B35" s="89"/>
      <c r="C35" s="89"/>
      <c r="D35" s="89"/>
      <c r="E35" s="89"/>
      <c r="F35" s="89"/>
      <c r="G35" s="94"/>
      <c r="H35" s="89"/>
      <c r="I35" s="89"/>
      <c r="J35" s="89"/>
      <c r="K35" s="73"/>
    </row>
    <row r="36" spans="1:11" ht="15.75">
      <c r="A36" s="89"/>
      <c r="B36" s="89"/>
      <c r="C36" s="89"/>
      <c r="D36" s="89"/>
      <c r="E36" s="89"/>
      <c r="F36" s="89"/>
      <c r="G36" s="94"/>
      <c r="H36" s="89"/>
      <c r="I36" s="89"/>
      <c r="J36" s="89"/>
      <c r="K36" s="73"/>
    </row>
    <row r="37" spans="1:11" ht="15.75">
      <c r="A37" s="89"/>
      <c r="B37" s="89"/>
      <c r="C37" s="89"/>
      <c r="D37" s="89"/>
      <c r="E37" s="89"/>
      <c r="F37" s="89"/>
      <c r="G37" s="94"/>
      <c r="H37" s="89"/>
      <c r="I37" s="89"/>
      <c r="J37" s="89"/>
      <c r="K37" s="73"/>
    </row>
    <row r="38" spans="1:11" ht="15.75">
      <c r="A38" s="73"/>
      <c r="B38" s="73"/>
      <c r="C38" s="73"/>
      <c r="D38" s="73"/>
      <c r="E38" s="73"/>
      <c r="F38" s="73"/>
      <c r="G38" s="95"/>
      <c r="H38" s="73"/>
      <c r="I38" s="73"/>
      <c r="J38" s="73"/>
      <c r="K38" s="73"/>
    </row>
    <row r="39" spans="1:11" ht="15.75">
      <c r="A39" s="73"/>
      <c r="B39" s="73"/>
      <c r="C39" s="73"/>
      <c r="D39" s="73"/>
      <c r="E39" s="73"/>
      <c r="F39" s="73"/>
      <c r="G39" s="95"/>
      <c r="H39" s="73"/>
      <c r="I39" s="73"/>
      <c r="J39" s="73"/>
      <c r="K39" s="73"/>
    </row>
    <row r="40" spans="1:11" ht="15.75">
      <c r="A40" s="73"/>
      <c r="B40" s="73"/>
      <c r="C40" s="73"/>
      <c r="D40" s="73"/>
      <c r="E40" s="73"/>
      <c r="F40" s="73"/>
      <c r="G40" s="95"/>
      <c r="H40" s="73"/>
      <c r="I40" s="73"/>
      <c r="J40" s="73"/>
      <c r="K40" s="73"/>
    </row>
    <row r="41" spans="1:11" ht="15.75">
      <c r="A41" s="73"/>
      <c r="B41" s="73"/>
      <c r="C41" s="73"/>
      <c r="D41" s="73"/>
      <c r="E41" s="73"/>
      <c r="F41" s="73"/>
      <c r="G41" s="95"/>
      <c r="H41" s="73"/>
      <c r="I41" s="73"/>
      <c r="J41" s="73"/>
      <c r="K41" s="73"/>
    </row>
    <row r="42" spans="1:11" ht="15.75">
      <c r="A42" s="73"/>
      <c r="B42" s="73"/>
      <c r="C42" s="73"/>
      <c r="D42" s="73"/>
      <c r="E42" s="73"/>
      <c r="F42" s="73"/>
      <c r="G42" s="95"/>
      <c r="H42" s="73"/>
      <c r="I42" s="73"/>
      <c r="J42" s="73"/>
      <c r="K42" s="73"/>
    </row>
    <row r="43" spans="1:11" ht="15.75">
      <c r="A43" s="73"/>
      <c r="B43" s="73"/>
      <c r="C43" s="73"/>
      <c r="D43" s="73"/>
      <c r="E43" s="73"/>
      <c r="F43" s="73"/>
      <c r="G43" s="95"/>
      <c r="H43" s="73"/>
      <c r="I43" s="73"/>
      <c r="J43" s="73"/>
      <c r="K43" s="73"/>
    </row>
    <row r="44" spans="1:11" ht="15.75">
      <c r="A44" s="73"/>
      <c r="B44" s="73"/>
      <c r="C44" s="73"/>
      <c r="D44" s="73"/>
      <c r="E44" s="73"/>
      <c r="F44" s="73"/>
      <c r="G44" s="95"/>
      <c r="H44" s="73"/>
      <c r="I44" s="73"/>
      <c r="J44" s="73"/>
      <c r="K44" s="73"/>
    </row>
    <row r="45" spans="1:11" ht="15.75">
      <c r="A45" s="73"/>
      <c r="B45" s="73"/>
      <c r="C45" s="73"/>
      <c r="D45" s="73"/>
      <c r="E45" s="73"/>
      <c r="F45" s="73"/>
      <c r="G45" s="95"/>
      <c r="H45" s="73"/>
      <c r="I45" s="73"/>
      <c r="J45" s="73"/>
      <c r="K45" s="73"/>
    </row>
    <row r="46" spans="1:11" ht="15.75">
      <c r="A46" s="73"/>
      <c r="B46" s="73"/>
      <c r="C46" s="73"/>
      <c r="D46" s="73"/>
      <c r="E46" s="73"/>
      <c r="F46" s="73"/>
      <c r="G46" s="95"/>
      <c r="H46" s="73"/>
      <c r="I46" s="73"/>
      <c r="J46" s="73"/>
      <c r="K46" s="73"/>
    </row>
    <row r="47" spans="1:11" ht="15.75">
      <c r="A47" s="73"/>
      <c r="B47" s="73"/>
      <c r="C47" s="73"/>
      <c r="D47" s="73"/>
      <c r="E47" s="73"/>
      <c r="F47" s="73"/>
      <c r="G47" s="95"/>
      <c r="H47" s="73"/>
      <c r="I47" s="73"/>
      <c r="J47" s="73"/>
      <c r="K47" s="73"/>
    </row>
    <row r="48" spans="1:11" ht="15.75">
      <c r="A48" s="73"/>
      <c r="B48" s="73"/>
      <c r="C48" s="73"/>
      <c r="D48" s="73"/>
      <c r="E48" s="73"/>
      <c r="F48" s="73"/>
      <c r="G48" s="95"/>
      <c r="H48" s="73"/>
      <c r="I48" s="73"/>
      <c r="J48" s="73"/>
      <c r="K48" s="73"/>
    </row>
    <row r="49" spans="1:11" ht="15.75">
      <c r="A49" s="73"/>
      <c r="B49" s="73"/>
      <c r="C49" s="73"/>
      <c r="D49" s="73"/>
      <c r="E49" s="73"/>
      <c r="F49" s="73"/>
      <c r="G49" s="95"/>
      <c r="H49" s="73"/>
      <c r="I49" s="73"/>
      <c r="J49" s="73"/>
      <c r="K49" s="73"/>
    </row>
    <row r="50" spans="1:11" ht="15.75">
      <c r="A50" s="73"/>
      <c r="B50" s="73"/>
      <c r="C50" s="73"/>
      <c r="D50" s="73"/>
      <c r="E50" s="73"/>
      <c r="F50" s="73"/>
      <c r="G50" s="95"/>
      <c r="H50" s="73"/>
      <c r="I50" s="73"/>
      <c r="J50" s="73"/>
      <c r="K50" s="73"/>
    </row>
    <row r="51" spans="1:11" ht="15.75">
      <c r="A51" s="73"/>
      <c r="B51" s="73"/>
      <c r="C51" s="73"/>
      <c r="D51" s="73"/>
      <c r="E51" s="73"/>
      <c r="F51" s="73"/>
      <c r="G51" s="95"/>
      <c r="H51" s="73"/>
      <c r="I51" s="73"/>
      <c r="J51" s="73"/>
      <c r="K51" s="73"/>
    </row>
    <row r="52" spans="1:11" ht="15.75">
      <c r="A52" s="73"/>
      <c r="B52" s="73"/>
      <c r="C52" s="73"/>
      <c r="D52" s="73"/>
      <c r="E52" s="73"/>
      <c r="F52" s="73"/>
      <c r="G52" s="95"/>
      <c r="H52" s="73"/>
      <c r="I52" s="73"/>
      <c r="J52" s="73"/>
      <c r="K52" s="73"/>
    </row>
    <row r="53" spans="1:11" ht="15.75">
      <c r="A53" s="73"/>
      <c r="B53" s="73"/>
      <c r="C53" s="73"/>
      <c r="D53" s="73"/>
      <c r="E53" s="73"/>
      <c r="F53" s="73"/>
      <c r="G53" s="95"/>
      <c r="H53" s="73"/>
      <c r="I53" s="73"/>
      <c r="J53" s="73"/>
      <c r="K53" s="73"/>
    </row>
    <row r="54" spans="1:11" ht="15.75">
      <c r="A54" s="73"/>
      <c r="B54" s="73"/>
      <c r="C54" s="73"/>
      <c r="D54" s="73"/>
      <c r="E54" s="73"/>
      <c r="F54" s="73"/>
      <c r="G54" s="95"/>
      <c r="H54" s="73"/>
      <c r="I54" s="73"/>
      <c r="J54" s="73"/>
      <c r="K54" s="73"/>
    </row>
    <row r="55" spans="1:11" ht="15.75">
      <c r="A55" s="73"/>
      <c r="B55" s="73"/>
      <c r="C55" s="73"/>
      <c r="D55" s="73"/>
      <c r="E55" s="73"/>
      <c r="F55" s="73"/>
      <c r="G55" s="95"/>
      <c r="H55" s="73"/>
      <c r="I55" s="73"/>
      <c r="J55" s="73"/>
      <c r="K55" s="73"/>
    </row>
    <row r="56" spans="1:11" ht="15.75">
      <c r="A56" s="73"/>
      <c r="B56" s="73"/>
      <c r="C56" s="73"/>
      <c r="D56" s="73"/>
      <c r="E56" s="73"/>
      <c r="F56" s="73"/>
      <c r="G56" s="95"/>
      <c r="H56" s="73"/>
      <c r="I56" s="73"/>
      <c r="J56" s="73"/>
      <c r="K56" s="73"/>
    </row>
    <row r="57" spans="1:11" ht="15.75">
      <c r="A57" s="73"/>
      <c r="B57" s="73"/>
      <c r="C57" s="73"/>
      <c r="D57" s="73"/>
      <c r="E57" s="73"/>
      <c r="F57" s="73"/>
      <c r="G57" s="95"/>
      <c r="H57" s="73"/>
      <c r="I57" s="73"/>
      <c r="J57" s="73"/>
      <c r="K57" s="73"/>
    </row>
    <row r="58" spans="1:11" ht="15.75">
      <c r="A58" s="73"/>
      <c r="B58" s="73"/>
      <c r="C58" s="73"/>
      <c r="D58" s="73"/>
      <c r="E58" s="73"/>
      <c r="F58" s="73"/>
      <c r="G58" s="95"/>
      <c r="H58" s="73"/>
      <c r="I58" s="73"/>
      <c r="J58" s="73"/>
      <c r="K58" s="73"/>
    </row>
    <row r="59" spans="1:11" ht="15.75">
      <c r="A59" s="73"/>
      <c r="B59" s="73"/>
      <c r="C59" s="73"/>
      <c r="D59" s="73"/>
      <c r="E59" s="73"/>
      <c r="F59" s="73"/>
      <c r="G59" s="95"/>
      <c r="H59" s="73"/>
      <c r="I59" s="73"/>
      <c r="J59" s="73"/>
      <c r="K59" s="73"/>
    </row>
    <row r="60" spans="1:11" ht="15.75">
      <c r="A60" s="73"/>
      <c r="B60" s="73"/>
      <c r="C60" s="73"/>
      <c r="D60" s="73"/>
      <c r="E60" s="73"/>
      <c r="F60" s="73"/>
      <c r="G60" s="95"/>
      <c r="H60" s="73"/>
      <c r="I60" s="73"/>
      <c r="J60" s="73"/>
      <c r="K60" s="73"/>
    </row>
    <row r="61" spans="1:11" ht="15.75">
      <c r="A61" s="73"/>
      <c r="B61" s="73"/>
      <c r="C61" s="73"/>
      <c r="D61" s="73"/>
      <c r="E61" s="73"/>
      <c r="F61" s="73"/>
      <c r="G61" s="95"/>
      <c r="H61" s="73"/>
      <c r="I61" s="73"/>
      <c r="J61" s="73"/>
      <c r="K61" s="73"/>
    </row>
    <row r="62" spans="1:11" ht="15.75">
      <c r="A62" s="73"/>
      <c r="B62" s="73"/>
      <c r="C62" s="73"/>
      <c r="D62" s="73"/>
      <c r="E62" s="73"/>
      <c r="F62" s="73"/>
      <c r="G62" s="95"/>
      <c r="H62" s="73"/>
      <c r="I62" s="73"/>
      <c r="J62" s="73"/>
      <c r="K62" s="73"/>
    </row>
    <row r="63" spans="1:11" ht="15.75">
      <c r="A63" s="73"/>
      <c r="B63" s="73"/>
      <c r="C63" s="73"/>
      <c r="D63" s="73"/>
      <c r="E63" s="73"/>
      <c r="F63" s="73"/>
      <c r="G63" s="95"/>
      <c r="H63" s="73"/>
      <c r="I63" s="73"/>
      <c r="J63" s="73"/>
      <c r="K63" s="73"/>
    </row>
    <row r="64" spans="1:11" ht="15.75">
      <c r="A64" s="73"/>
      <c r="B64" s="73"/>
      <c r="C64" s="73"/>
      <c r="D64" s="73"/>
      <c r="E64" s="73"/>
      <c r="F64" s="73"/>
      <c r="G64" s="95"/>
      <c r="H64" s="73"/>
      <c r="I64" s="73"/>
      <c r="J64" s="73"/>
      <c r="K64" s="73"/>
    </row>
    <row r="65" spans="1:11" ht="15.75">
      <c r="A65" s="73"/>
      <c r="B65" s="73"/>
      <c r="C65" s="73"/>
      <c r="D65" s="73"/>
      <c r="E65" s="73"/>
      <c r="F65" s="73"/>
      <c r="G65" s="95"/>
      <c r="H65" s="73"/>
      <c r="I65" s="73"/>
      <c r="J65" s="73"/>
      <c r="K65" s="73"/>
    </row>
    <row r="66" spans="1:11" ht="15.75">
      <c r="A66" s="73"/>
      <c r="B66" s="73"/>
      <c r="C66" s="73"/>
      <c r="D66" s="73"/>
      <c r="E66" s="73"/>
      <c r="F66" s="73"/>
      <c r="G66" s="95"/>
      <c r="H66" s="73"/>
      <c r="I66" s="73"/>
      <c r="J66" s="73"/>
      <c r="K66" s="73"/>
    </row>
    <row r="67" spans="1:11" ht="15.75">
      <c r="A67" s="73"/>
      <c r="B67" s="73"/>
      <c r="C67" s="73"/>
      <c r="D67" s="73"/>
      <c r="E67" s="73"/>
      <c r="F67" s="73"/>
      <c r="G67" s="95"/>
      <c r="H67" s="73"/>
      <c r="I67" s="73"/>
      <c r="J67" s="73"/>
      <c r="K67" s="73"/>
    </row>
    <row r="68" spans="1:11" ht="15.75">
      <c r="A68" s="73"/>
      <c r="B68" s="73"/>
      <c r="C68" s="73"/>
      <c r="D68" s="73"/>
      <c r="E68" s="73"/>
      <c r="F68" s="73"/>
      <c r="G68" s="95"/>
      <c r="H68" s="73"/>
      <c r="I68" s="73"/>
      <c r="J68" s="73"/>
      <c r="K68" s="73"/>
    </row>
    <row r="69" spans="1:11" ht="15.75">
      <c r="A69" s="73"/>
      <c r="B69" s="73"/>
      <c r="C69" s="73"/>
      <c r="D69" s="73"/>
      <c r="E69" s="73"/>
      <c r="F69" s="73"/>
      <c r="G69" s="95"/>
      <c r="H69" s="73"/>
      <c r="I69" s="73"/>
      <c r="J69" s="73"/>
      <c r="K69" s="73"/>
    </row>
    <row r="70" spans="1:11" ht="15.75">
      <c r="A70" s="73"/>
      <c r="B70" s="73"/>
      <c r="C70" s="73"/>
      <c r="D70" s="73"/>
      <c r="E70" s="73"/>
      <c r="F70" s="73"/>
      <c r="G70" s="95"/>
      <c r="H70" s="73"/>
      <c r="I70" s="73"/>
      <c r="J70" s="73"/>
      <c r="K70" s="73"/>
    </row>
    <row r="71" spans="1:11" ht="15.75">
      <c r="A71" s="73"/>
      <c r="B71" s="73"/>
      <c r="C71" s="73"/>
      <c r="D71" s="73"/>
      <c r="E71" s="73"/>
      <c r="F71" s="73"/>
      <c r="G71" s="95"/>
      <c r="H71" s="73"/>
      <c r="I71" s="73"/>
      <c r="J71" s="73"/>
      <c r="K71" s="73"/>
    </row>
    <row r="72" spans="1:11" ht="15.75">
      <c r="A72" s="73"/>
      <c r="B72" s="73"/>
      <c r="C72" s="73"/>
      <c r="D72" s="73"/>
      <c r="E72" s="73"/>
      <c r="F72" s="73"/>
      <c r="G72" s="95"/>
      <c r="H72" s="73"/>
      <c r="I72" s="73"/>
      <c r="J72" s="73"/>
      <c r="K72" s="73"/>
    </row>
    <row r="73" spans="1:11" ht="15.75">
      <c r="A73" s="73"/>
      <c r="B73" s="73"/>
      <c r="C73" s="73"/>
      <c r="D73" s="73"/>
      <c r="E73" s="73"/>
      <c r="F73" s="73"/>
      <c r="G73" s="95"/>
      <c r="H73" s="73"/>
      <c r="I73" s="73"/>
      <c r="J73" s="73"/>
      <c r="K73" s="73"/>
    </row>
    <row r="74" spans="1:11" ht="15.75">
      <c r="A74" s="73"/>
      <c r="B74" s="73"/>
      <c r="C74" s="73"/>
      <c r="D74" s="73"/>
      <c r="E74" s="73"/>
      <c r="F74" s="73"/>
      <c r="G74" s="95"/>
      <c r="H74" s="73"/>
      <c r="I74" s="73"/>
      <c r="J74" s="73"/>
      <c r="K74" s="73"/>
    </row>
    <row r="75" spans="1:11" ht="15.75">
      <c r="A75" s="73"/>
      <c r="B75" s="73"/>
      <c r="C75" s="73"/>
      <c r="D75" s="73"/>
      <c r="E75" s="73"/>
      <c r="F75" s="73"/>
      <c r="G75" s="95"/>
      <c r="H75" s="73"/>
      <c r="I75" s="73"/>
      <c r="J75" s="73"/>
      <c r="K75" s="73"/>
    </row>
    <row r="76" spans="1:11" ht="15.75">
      <c r="A76" s="73"/>
      <c r="B76" s="73"/>
      <c r="C76" s="73"/>
      <c r="D76" s="73"/>
      <c r="E76" s="73"/>
      <c r="F76" s="73"/>
      <c r="G76" s="95"/>
      <c r="H76" s="73"/>
      <c r="I76" s="73"/>
      <c r="J76" s="73"/>
      <c r="K76" s="73"/>
    </row>
    <row r="77" spans="1:11" ht="15.75">
      <c r="A77" s="73"/>
      <c r="B77" s="73"/>
      <c r="C77" s="73"/>
      <c r="D77" s="73"/>
      <c r="E77" s="73"/>
      <c r="F77" s="73"/>
      <c r="G77" s="95"/>
      <c r="H77" s="73"/>
      <c r="I77" s="73"/>
      <c r="J77" s="73"/>
      <c r="K77" s="73"/>
    </row>
    <row r="78" spans="1:11" ht="15.75">
      <c r="A78" s="73"/>
      <c r="B78" s="73"/>
      <c r="C78" s="73"/>
      <c r="D78" s="73"/>
      <c r="E78" s="73"/>
      <c r="F78" s="73"/>
      <c r="G78" s="95"/>
      <c r="H78" s="73"/>
      <c r="I78" s="73"/>
      <c r="J78" s="73"/>
      <c r="K78" s="73"/>
    </row>
    <row r="79" spans="1:11" ht="15.75">
      <c r="A79" s="73"/>
      <c r="B79" s="73"/>
      <c r="C79" s="73"/>
      <c r="D79" s="73"/>
      <c r="E79" s="73"/>
      <c r="F79" s="73"/>
      <c r="G79" s="95"/>
      <c r="H79" s="73"/>
      <c r="I79" s="73"/>
      <c r="J79" s="73"/>
      <c r="K79" s="73"/>
    </row>
    <row r="80" spans="1:11" ht="15.75">
      <c r="A80" s="73"/>
      <c r="B80" s="73"/>
      <c r="C80" s="73"/>
      <c r="D80" s="73"/>
      <c r="E80" s="73"/>
      <c r="F80" s="73"/>
      <c r="G80" s="95"/>
      <c r="H80" s="73"/>
      <c r="I80" s="73"/>
      <c r="J80" s="73"/>
      <c r="K80" s="73"/>
    </row>
    <row r="81" spans="1:11" ht="15.75">
      <c r="A81" s="73"/>
      <c r="B81" s="73"/>
      <c r="C81" s="73"/>
      <c r="D81" s="73"/>
      <c r="E81" s="73"/>
      <c r="F81" s="73"/>
      <c r="G81" s="95"/>
      <c r="H81" s="73"/>
      <c r="I81" s="73"/>
      <c r="J81" s="73"/>
      <c r="K81" s="73"/>
    </row>
    <row r="82" spans="1:11" ht="15.75">
      <c r="A82" s="73"/>
      <c r="B82" s="73"/>
      <c r="C82" s="73"/>
      <c r="D82" s="73"/>
      <c r="E82" s="73"/>
      <c r="F82" s="73"/>
      <c r="G82" s="95"/>
      <c r="H82" s="73"/>
      <c r="I82" s="73"/>
      <c r="J82" s="73"/>
      <c r="K82" s="73"/>
    </row>
    <row r="83" spans="1:11" ht="15.75">
      <c r="A83" s="73"/>
      <c r="B83" s="73"/>
      <c r="C83" s="73"/>
      <c r="D83" s="73"/>
      <c r="E83" s="73"/>
      <c r="F83" s="73"/>
      <c r="G83" s="95"/>
      <c r="H83" s="73"/>
      <c r="I83" s="73"/>
      <c r="J83" s="73"/>
      <c r="K83" s="73"/>
    </row>
    <row r="84" spans="1:11" ht="15.75">
      <c r="A84" s="73"/>
      <c r="B84" s="73"/>
      <c r="C84" s="73"/>
      <c r="D84" s="73"/>
      <c r="E84" s="73"/>
      <c r="F84" s="73"/>
      <c r="G84" s="95"/>
      <c r="H84" s="73"/>
      <c r="I84" s="73"/>
      <c r="J84" s="73"/>
      <c r="K84" s="73"/>
    </row>
    <row r="85" spans="1:11" ht="15.75">
      <c r="A85" s="73"/>
      <c r="B85" s="73"/>
      <c r="C85" s="73"/>
      <c r="D85" s="73"/>
      <c r="E85" s="73"/>
      <c r="F85" s="73"/>
      <c r="G85" s="95"/>
      <c r="H85" s="73"/>
      <c r="I85" s="73"/>
      <c r="J85" s="73"/>
      <c r="K85" s="73"/>
    </row>
    <row r="86" spans="1:11" ht="15.75">
      <c r="A86" s="73"/>
      <c r="B86" s="73"/>
      <c r="C86" s="73"/>
      <c r="D86" s="73"/>
      <c r="E86" s="73"/>
      <c r="F86" s="73"/>
      <c r="G86" s="95"/>
      <c r="H86" s="73"/>
      <c r="I86" s="73"/>
      <c r="J86" s="73"/>
      <c r="K86" s="73"/>
    </row>
    <row r="87" spans="1:11" ht="15.75">
      <c r="A87" s="73"/>
      <c r="B87" s="73"/>
      <c r="C87" s="73"/>
      <c r="D87" s="73"/>
      <c r="E87" s="73"/>
      <c r="F87" s="73"/>
      <c r="G87" s="95"/>
      <c r="H87" s="73"/>
      <c r="I87" s="73"/>
      <c r="J87" s="73"/>
      <c r="K87" s="73"/>
    </row>
    <row r="88" spans="1:11" ht="15.75">
      <c r="A88" s="73"/>
      <c r="B88" s="73"/>
      <c r="C88" s="73"/>
      <c r="D88" s="73"/>
      <c r="E88" s="73"/>
      <c r="F88" s="73"/>
      <c r="G88" s="95"/>
      <c r="H88" s="73"/>
      <c r="I88" s="73"/>
      <c r="J88" s="73"/>
      <c r="K88" s="73"/>
    </row>
    <row r="89" spans="1:11" ht="15.75">
      <c r="A89" s="73"/>
      <c r="B89" s="73"/>
      <c r="C89" s="73"/>
      <c r="D89" s="73"/>
      <c r="E89" s="73"/>
      <c r="F89" s="73"/>
      <c r="G89" s="95"/>
      <c r="H89" s="73"/>
      <c r="I89" s="73"/>
      <c r="J89" s="73"/>
      <c r="K89" s="73"/>
    </row>
    <row r="90" spans="1:11" ht="15.75">
      <c r="A90" s="73"/>
      <c r="B90" s="73"/>
      <c r="C90" s="73"/>
      <c r="D90" s="73"/>
      <c r="E90" s="73"/>
      <c r="F90" s="73"/>
      <c r="G90" s="95"/>
      <c r="H90" s="73"/>
      <c r="I90" s="73"/>
      <c r="J90" s="73"/>
      <c r="K90" s="73"/>
    </row>
    <row r="91" spans="1:11" ht="15.75">
      <c r="A91" s="73"/>
      <c r="B91" s="73"/>
      <c r="C91" s="73"/>
      <c r="D91" s="73"/>
      <c r="E91" s="73"/>
      <c r="F91" s="73"/>
      <c r="G91" s="95"/>
      <c r="H91" s="73"/>
      <c r="I91" s="73"/>
      <c r="J91" s="73"/>
      <c r="K91" s="73"/>
    </row>
    <row r="92" spans="1:11" ht="15.75">
      <c r="A92" s="73"/>
      <c r="B92" s="73"/>
      <c r="C92" s="73"/>
      <c r="D92" s="73"/>
      <c r="E92" s="73"/>
      <c r="F92" s="73"/>
      <c r="G92" s="95"/>
      <c r="H92" s="73"/>
      <c r="I92" s="73"/>
      <c r="J92" s="73"/>
      <c r="K92" s="73"/>
    </row>
    <row r="93" spans="1:11" ht="15.75">
      <c r="A93" s="73"/>
      <c r="B93" s="73"/>
      <c r="C93" s="73"/>
      <c r="D93" s="73"/>
      <c r="E93" s="73"/>
      <c r="F93" s="73"/>
      <c r="G93" s="95"/>
      <c r="H93" s="73"/>
      <c r="I93" s="73"/>
      <c r="J93" s="73"/>
      <c r="K93" s="73"/>
    </row>
    <row r="94" spans="1:11" ht="15.75">
      <c r="A94" s="73"/>
      <c r="B94" s="73"/>
      <c r="C94" s="73"/>
      <c r="D94" s="73"/>
      <c r="E94" s="73"/>
      <c r="F94" s="73"/>
      <c r="G94" s="95"/>
      <c r="H94" s="73"/>
      <c r="I94" s="73"/>
      <c r="J94" s="73"/>
      <c r="K94" s="73"/>
    </row>
    <row r="95" spans="1:11" ht="15.75">
      <c r="A95" s="73"/>
      <c r="B95" s="73"/>
      <c r="C95" s="73"/>
      <c r="D95" s="73"/>
      <c r="E95" s="73"/>
      <c r="F95" s="73"/>
      <c r="G95" s="95"/>
      <c r="H95" s="73"/>
      <c r="I95" s="73"/>
      <c r="J95" s="73"/>
      <c r="K95" s="73"/>
    </row>
    <row r="96" spans="1:11" ht="15.75">
      <c r="A96" s="73"/>
      <c r="B96" s="73"/>
      <c r="C96" s="73"/>
      <c r="D96" s="73"/>
      <c r="E96" s="73"/>
      <c r="F96" s="73"/>
      <c r="G96" s="95"/>
      <c r="H96" s="73"/>
      <c r="I96" s="73"/>
      <c r="J96" s="73"/>
      <c r="K96" s="73"/>
    </row>
    <row r="97" spans="1:11" ht="15.75">
      <c r="A97" s="73"/>
      <c r="B97" s="73"/>
      <c r="C97" s="73"/>
      <c r="D97" s="73"/>
      <c r="E97" s="73"/>
      <c r="F97" s="73"/>
      <c r="G97" s="95"/>
      <c r="H97" s="73"/>
      <c r="I97" s="73"/>
      <c r="J97" s="73"/>
      <c r="K97" s="73"/>
    </row>
    <row r="98" spans="1:11" ht="15.75">
      <c r="A98" s="73"/>
      <c r="B98" s="73"/>
      <c r="C98" s="73"/>
      <c r="D98" s="73"/>
      <c r="E98" s="73"/>
      <c r="F98" s="73"/>
      <c r="G98" s="95"/>
      <c r="H98" s="73"/>
      <c r="I98" s="73"/>
      <c r="J98" s="73"/>
      <c r="K98" s="73"/>
    </row>
    <row r="99" spans="1:11" ht="15.75">
      <c r="A99" s="73"/>
      <c r="B99" s="73"/>
      <c r="C99" s="73"/>
      <c r="D99" s="73"/>
      <c r="E99" s="73"/>
      <c r="F99" s="73"/>
      <c r="G99" s="95"/>
      <c r="H99" s="73"/>
      <c r="I99" s="73"/>
      <c r="J99" s="73"/>
      <c r="K99" s="73"/>
    </row>
    <row r="100" spans="1:11" ht="15.75">
      <c r="A100" s="73"/>
      <c r="B100" s="73"/>
      <c r="C100" s="73"/>
      <c r="D100" s="73"/>
      <c r="E100" s="73"/>
      <c r="F100" s="73"/>
      <c r="G100" s="95"/>
      <c r="H100" s="73"/>
      <c r="I100" s="73"/>
      <c r="J100" s="73"/>
      <c r="K100" s="73"/>
    </row>
    <row r="101" spans="1:11" ht="15.75">
      <c r="A101" s="73"/>
      <c r="B101" s="73"/>
      <c r="C101" s="73"/>
      <c r="D101" s="73"/>
      <c r="E101" s="73"/>
      <c r="F101" s="73"/>
      <c r="G101" s="95"/>
      <c r="H101" s="73"/>
      <c r="I101" s="73"/>
      <c r="J101" s="73"/>
      <c r="K101" s="73"/>
    </row>
    <row r="102" spans="1:11" ht="15.75">
      <c r="A102" s="73"/>
      <c r="B102" s="73"/>
      <c r="C102" s="73"/>
      <c r="D102" s="73"/>
      <c r="E102" s="73"/>
      <c r="F102" s="73"/>
      <c r="G102" s="95"/>
      <c r="H102" s="73"/>
      <c r="I102" s="73"/>
      <c r="J102" s="73"/>
      <c r="K102" s="73"/>
    </row>
    <row r="103" spans="1:11" ht="15.75">
      <c r="A103" s="73"/>
      <c r="B103" s="73"/>
      <c r="C103" s="73"/>
      <c r="D103" s="73"/>
      <c r="E103" s="73"/>
      <c r="F103" s="73"/>
      <c r="G103" s="95"/>
      <c r="H103" s="73"/>
      <c r="I103" s="73"/>
      <c r="J103" s="73"/>
      <c r="K103" s="73"/>
    </row>
    <row r="104" spans="1:11" ht="15.75">
      <c r="A104" s="73"/>
      <c r="B104" s="73"/>
      <c r="C104" s="73"/>
      <c r="D104" s="73"/>
      <c r="E104" s="73"/>
      <c r="F104" s="73"/>
      <c r="G104" s="95"/>
      <c r="H104" s="73"/>
      <c r="I104" s="73"/>
      <c r="J104" s="73"/>
      <c r="K104" s="73"/>
    </row>
    <row r="105" spans="1:11" ht="15.75">
      <c r="A105" s="73"/>
      <c r="B105" s="73"/>
      <c r="C105" s="73"/>
      <c r="D105" s="73"/>
      <c r="E105" s="73"/>
      <c r="F105" s="73"/>
      <c r="G105" s="95"/>
      <c r="H105" s="73"/>
      <c r="I105" s="73"/>
      <c r="J105" s="73"/>
      <c r="K105" s="73"/>
    </row>
    <row r="106" spans="1:11" ht="15.75">
      <c r="A106" s="73"/>
      <c r="B106" s="73"/>
      <c r="C106" s="73"/>
      <c r="D106" s="73"/>
      <c r="E106" s="73"/>
      <c r="F106" s="73"/>
      <c r="G106" s="95"/>
      <c r="H106" s="73"/>
      <c r="I106" s="73"/>
      <c r="J106" s="73"/>
      <c r="K106" s="73"/>
    </row>
    <row r="107" spans="1:11" ht="15.75">
      <c r="A107" s="73"/>
      <c r="B107" s="73"/>
      <c r="C107" s="73"/>
      <c r="D107" s="73"/>
      <c r="E107" s="73"/>
      <c r="F107" s="73"/>
      <c r="G107" s="95"/>
      <c r="H107" s="73"/>
      <c r="I107" s="73"/>
      <c r="J107" s="73"/>
      <c r="K107" s="73"/>
    </row>
    <row r="108" spans="1:11" ht="15.75">
      <c r="A108" s="73"/>
      <c r="B108" s="73"/>
      <c r="C108" s="73"/>
      <c r="D108" s="73"/>
      <c r="E108" s="73"/>
      <c r="F108" s="73"/>
      <c r="G108" s="95"/>
      <c r="H108" s="73"/>
      <c r="I108" s="73"/>
      <c r="J108" s="73"/>
      <c r="K108" s="73"/>
    </row>
    <row r="109" spans="1:11" ht="15.75">
      <c r="A109" s="73"/>
      <c r="B109" s="73"/>
      <c r="C109" s="73"/>
      <c r="D109" s="73"/>
      <c r="E109" s="73"/>
      <c r="F109" s="73"/>
      <c r="G109" s="95"/>
      <c r="H109" s="73"/>
      <c r="I109" s="73"/>
      <c r="J109" s="73"/>
      <c r="K109" s="73"/>
    </row>
    <row r="110" spans="1:11" ht="15.75">
      <c r="A110" s="73"/>
      <c r="B110" s="73"/>
      <c r="C110" s="73"/>
      <c r="D110" s="73"/>
      <c r="E110" s="73"/>
      <c r="F110" s="73"/>
      <c r="G110" s="95"/>
      <c r="H110" s="73"/>
      <c r="I110" s="73"/>
      <c r="J110" s="73"/>
      <c r="K110" s="73"/>
    </row>
    <row r="111" spans="1:11" ht="15.75">
      <c r="A111" s="73"/>
      <c r="B111" s="73"/>
      <c r="C111" s="73"/>
      <c r="D111" s="73"/>
      <c r="E111" s="73"/>
      <c r="F111" s="73"/>
      <c r="G111" s="95"/>
      <c r="H111" s="73"/>
      <c r="I111" s="73"/>
      <c r="J111" s="73"/>
      <c r="K111" s="73"/>
    </row>
    <row r="112" spans="1:11" ht="15.75">
      <c r="A112" s="73"/>
      <c r="B112" s="73"/>
      <c r="C112" s="73"/>
      <c r="D112" s="73"/>
      <c r="E112" s="73"/>
      <c r="F112" s="73"/>
      <c r="G112" s="95"/>
      <c r="H112" s="73"/>
      <c r="I112" s="73"/>
      <c r="J112" s="73"/>
      <c r="K112" s="73"/>
    </row>
    <row r="113" spans="1:11" ht="15.75">
      <c r="A113" s="73"/>
      <c r="B113" s="73"/>
      <c r="C113" s="73"/>
      <c r="D113" s="73"/>
      <c r="E113" s="73"/>
      <c r="F113" s="73"/>
      <c r="G113" s="95"/>
      <c r="H113" s="73"/>
      <c r="I113" s="73"/>
      <c r="J113" s="73"/>
      <c r="K113" s="73"/>
    </row>
    <row r="114" spans="1:11" ht="15.75">
      <c r="A114" s="73"/>
      <c r="B114" s="73"/>
      <c r="C114" s="73"/>
      <c r="D114" s="73"/>
      <c r="E114" s="73"/>
      <c r="F114" s="73"/>
      <c r="G114" s="95"/>
      <c r="H114" s="73"/>
      <c r="I114" s="73"/>
      <c r="J114" s="73"/>
      <c r="K114" s="73"/>
    </row>
    <row r="115" spans="1:11" ht="15.75">
      <c r="A115" s="73"/>
      <c r="B115" s="73"/>
      <c r="C115" s="73"/>
      <c r="D115" s="73"/>
      <c r="E115" s="73"/>
      <c r="F115" s="73"/>
      <c r="G115" s="95"/>
      <c r="H115" s="73"/>
      <c r="I115" s="73"/>
      <c r="J115" s="73"/>
      <c r="K115" s="73"/>
    </row>
    <row r="116" spans="1:11" ht="15.75">
      <c r="A116" s="73"/>
      <c r="B116" s="73"/>
      <c r="C116" s="73"/>
      <c r="D116" s="73"/>
      <c r="E116" s="73"/>
      <c r="F116" s="73"/>
      <c r="G116" s="95"/>
      <c r="H116" s="73"/>
      <c r="I116" s="73"/>
      <c r="J116" s="73"/>
      <c r="K116" s="73"/>
    </row>
    <row r="117" spans="1:11" ht="15.75">
      <c r="A117" s="73"/>
      <c r="B117" s="73"/>
      <c r="C117" s="73"/>
      <c r="D117" s="73"/>
      <c r="E117" s="73"/>
      <c r="F117" s="73"/>
      <c r="G117" s="95"/>
      <c r="H117" s="73"/>
      <c r="I117" s="73"/>
      <c r="J117" s="73"/>
      <c r="K117" s="73"/>
    </row>
    <row r="118" spans="1:11" ht="15.75">
      <c r="A118" s="73"/>
      <c r="B118" s="73"/>
      <c r="C118" s="73"/>
      <c r="D118" s="73"/>
      <c r="E118" s="73"/>
      <c r="F118" s="73"/>
      <c r="G118" s="95"/>
      <c r="H118" s="73"/>
      <c r="I118" s="73"/>
      <c r="J118" s="73"/>
      <c r="K118" s="73"/>
    </row>
    <row r="119" spans="1:11" ht="15.75">
      <c r="A119" s="73"/>
      <c r="B119" s="73"/>
      <c r="C119" s="73"/>
      <c r="D119" s="73"/>
      <c r="E119" s="73"/>
      <c r="F119" s="73"/>
      <c r="G119" s="95"/>
      <c r="H119" s="73"/>
      <c r="I119" s="73"/>
      <c r="J119" s="73"/>
      <c r="K119" s="73"/>
    </row>
    <row r="120" spans="1:11" ht="15.75">
      <c r="A120" s="73"/>
      <c r="B120" s="73"/>
      <c r="C120" s="73"/>
      <c r="D120" s="73"/>
      <c r="E120" s="73"/>
      <c r="F120" s="73"/>
      <c r="G120" s="95"/>
      <c r="H120" s="73"/>
      <c r="I120" s="73"/>
      <c r="J120" s="73"/>
      <c r="K120" s="73"/>
    </row>
    <row r="121" spans="1:11" ht="15.75">
      <c r="A121" s="73"/>
      <c r="B121" s="73"/>
      <c r="C121" s="73"/>
      <c r="D121" s="73"/>
      <c r="E121" s="73"/>
      <c r="F121" s="73"/>
      <c r="G121" s="95"/>
      <c r="H121" s="73"/>
      <c r="I121" s="73"/>
      <c r="J121" s="73"/>
      <c r="K121" s="73"/>
    </row>
    <row r="122" spans="1:11" ht="15.75">
      <c r="A122" s="73"/>
      <c r="B122" s="73"/>
      <c r="C122" s="73"/>
      <c r="D122" s="73"/>
      <c r="E122" s="73"/>
      <c r="F122" s="73"/>
      <c r="G122" s="95"/>
      <c r="H122" s="73"/>
      <c r="I122" s="73"/>
      <c r="J122" s="73"/>
      <c r="K122" s="73"/>
    </row>
    <row r="123" spans="1:11" ht="15.75">
      <c r="A123" s="73"/>
      <c r="B123" s="73"/>
      <c r="C123" s="73"/>
      <c r="D123" s="73"/>
      <c r="E123" s="73"/>
      <c r="F123" s="73"/>
      <c r="G123" s="95"/>
      <c r="H123" s="73"/>
      <c r="I123" s="73"/>
      <c r="J123" s="73"/>
      <c r="K123" s="73"/>
    </row>
    <row r="124" spans="1:11" ht="15.75">
      <c r="A124" s="73"/>
      <c r="B124" s="73"/>
      <c r="C124" s="73"/>
      <c r="D124" s="73"/>
      <c r="E124" s="73"/>
      <c r="F124" s="73"/>
      <c r="G124" s="95"/>
      <c r="H124" s="73"/>
      <c r="I124" s="73"/>
      <c r="J124" s="73"/>
      <c r="K124" s="73"/>
    </row>
    <row r="125" spans="1:11" ht="15.75">
      <c r="A125" s="73"/>
      <c r="B125" s="73"/>
      <c r="C125" s="73"/>
      <c r="D125" s="73"/>
      <c r="E125" s="73"/>
      <c r="F125" s="73"/>
      <c r="G125" s="95"/>
      <c r="H125" s="73"/>
      <c r="I125" s="73"/>
      <c r="J125" s="73"/>
      <c r="K125" s="73"/>
    </row>
    <row r="126" spans="1:11" ht="15.75">
      <c r="A126" s="73"/>
      <c r="B126" s="73"/>
      <c r="C126" s="73"/>
      <c r="D126" s="73"/>
      <c r="E126" s="73"/>
      <c r="F126" s="73"/>
      <c r="G126" s="95"/>
      <c r="H126" s="73"/>
      <c r="I126" s="73"/>
      <c r="J126" s="73"/>
      <c r="K126" s="73"/>
    </row>
    <row r="127" spans="1:11" ht="15.75">
      <c r="A127" s="73"/>
      <c r="B127" s="73"/>
      <c r="C127" s="73"/>
      <c r="D127" s="73"/>
      <c r="E127" s="73"/>
      <c r="F127" s="73"/>
      <c r="G127" s="95"/>
      <c r="H127" s="73"/>
      <c r="I127" s="73"/>
      <c r="J127" s="73"/>
      <c r="K127" s="73"/>
    </row>
    <row r="128" spans="1:11" ht="15.75">
      <c r="A128" s="73"/>
      <c r="B128" s="73"/>
      <c r="C128" s="73"/>
      <c r="D128" s="73"/>
      <c r="E128" s="73"/>
      <c r="F128" s="73"/>
      <c r="G128" s="95"/>
      <c r="H128" s="73"/>
      <c r="I128" s="73"/>
      <c r="J128" s="73"/>
      <c r="K128" s="73"/>
    </row>
    <row r="129" spans="1:11" ht="15.75">
      <c r="A129" s="73"/>
      <c r="B129" s="73"/>
      <c r="C129" s="73"/>
      <c r="D129" s="73"/>
      <c r="E129" s="73"/>
      <c r="F129" s="73"/>
      <c r="G129" s="95"/>
      <c r="H129" s="73"/>
      <c r="I129" s="73"/>
      <c r="J129" s="73"/>
      <c r="K129" s="73"/>
    </row>
    <row r="130" spans="1:11" ht="15.75">
      <c r="A130" s="73"/>
      <c r="B130" s="73"/>
      <c r="C130" s="73"/>
      <c r="D130" s="73"/>
      <c r="E130" s="73"/>
      <c r="F130" s="73"/>
      <c r="G130" s="95"/>
      <c r="H130" s="73"/>
      <c r="I130" s="73"/>
      <c r="J130" s="73"/>
      <c r="K130" s="73"/>
    </row>
    <row r="131" spans="1:11" ht="15.75">
      <c r="A131" s="73"/>
      <c r="B131" s="73"/>
      <c r="C131" s="73"/>
      <c r="D131" s="73"/>
      <c r="E131" s="73"/>
      <c r="F131" s="73"/>
      <c r="G131" s="95"/>
      <c r="H131" s="73"/>
      <c r="I131" s="73"/>
      <c r="J131" s="73"/>
      <c r="K131" s="73"/>
    </row>
    <row r="132" spans="1:11" ht="15.75">
      <c r="A132" s="73"/>
      <c r="B132" s="73"/>
      <c r="C132" s="73"/>
      <c r="D132" s="73"/>
      <c r="E132" s="73"/>
      <c r="F132" s="73"/>
      <c r="G132" s="95"/>
      <c r="H132" s="73"/>
      <c r="I132" s="73"/>
      <c r="J132" s="73"/>
      <c r="K132" s="73"/>
    </row>
    <row r="133" spans="1:11" ht="15.75">
      <c r="A133" s="73"/>
      <c r="B133" s="73"/>
      <c r="C133" s="73"/>
      <c r="D133" s="73"/>
      <c r="E133" s="73"/>
      <c r="F133" s="73"/>
      <c r="G133" s="95"/>
      <c r="H133" s="73"/>
      <c r="I133" s="73"/>
      <c r="J133" s="73"/>
      <c r="K133" s="73"/>
    </row>
    <row r="134" spans="1:11" ht="15.75">
      <c r="A134" s="73"/>
      <c r="B134" s="73"/>
      <c r="C134" s="73"/>
      <c r="D134" s="73"/>
      <c r="E134" s="73"/>
      <c r="F134" s="73"/>
      <c r="G134" s="95"/>
      <c r="H134" s="73"/>
      <c r="I134" s="73"/>
      <c r="J134" s="73"/>
      <c r="K134" s="73"/>
    </row>
    <row r="135" spans="1:11" ht="15.75">
      <c r="A135" s="73"/>
      <c r="B135" s="73"/>
      <c r="C135" s="73"/>
      <c r="D135" s="73"/>
      <c r="E135" s="73"/>
      <c r="F135" s="73"/>
      <c r="G135" s="95"/>
      <c r="H135" s="73"/>
      <c r="I135" s="73"/>
      <c r="J135" s="73"/>
      <c r="K135" s="73"/>
    </row>
    <row r="136" spans="1:11" ht="15.75">
      <c r="A136" s="73"/>
      <c r="B136" s="73"/>
      <c r="C136" s="73"/>
      <c r="D136" s="73"/>
      <c r="E136" s="73"/>
      <c r="F136" s="73"/>
      <c r="G136" s="95"/>
      <c r="H136" s="73"/>
      <c r="I136" s="73"/>
      <c r="J136" s="73"/>
      <c r="K136" s="73"/>
    </row>
    <row r="137" spans="1:11" ht="15.75">
      <c r="A137" s="73"/>
      <c r="B137" s="73"/>
      <c r="C137" s="73"/>
      <c r="D137" s="73"/>
      <c r="E137" s="73"/>
      <c r="F137" s="73"/>
      <c r="G137" s="95"/>
      <c r="H137" s="73"/>
      <c r="I137" s="73"/>
      <c r="J137" s="73"/>
      <c r="K137" s="73"/>
    </row>
    <row r="138" spans="1:11" ht="15.75">
      <c r="A138" s="73"/>
      <c r="B138" s="73"/>
      <c r="C138" s="73"/>
      <c r="D138" s="73"/>
      <c r="E138" s="73"/>
      <c r="F138" s="73"/>
      <c r="G138" s="95"/>
      <c r="H138" s="73"/>
      <c r="I138" s="73"/>
      <c r="J138" s="73"/>
      <c r="K138" s="73"/>
    </row>
    <row r="139" spans="1:11" ht="15.75">
      <c r="A139" s="73"/>
      <c r="B139" s="73"/>
      <c r="C139" s="73"/>
      <c r="D139" s="73"/>
      <c r="E139" s="73"/>
      <c r="F139" s="73"/>
      <c r="G139" s="95"/>
      <c r="H139" s="73"/>
      <c r="I139" s="73"/>
      <c r="J139" s="73"/>
      <c r="K139" s="73"/>
    </row>
    <row r="140" spans="1:11" ht="15.75">
      <c r="A140" s="73"/>
      <c r="B140" s="73"/>
      <c r="C140" s="73"/>
      <c r="D140" s="73"/>
      <c r="E140" s="73"/>
      <c r="F140" s="73"/>
      <c r="G140" s="95"/>
      <c r="H140" s="73"/>
      <c r="I140" s="73"/>
      <c r="J140" s="73"/>
      <c r="K140" s="73"/>
    </row>
    <row r="141" spans="1:11" ht="15.75">
      <c r="A141" s="73"/>
      <c r="B141" s="73"/>
      <c r="C141" s="73"/>
      <c r="D141" s="73"/>
      <c r="E141" s="73"/>
      <c r="F141" s="73"/>
      <c r="G141" s="95"/>
      <c r="H141" s="73"/>
      <c r="I141" s="73"/>
      <c r="J141" s="73"/>
      <c r="K141" s="73"/>
    </row>
    <row r="142" spans="1:11" ht="15.75">
      <c r="A142" s="73"/>
      <c r="B142" s="73"/>
      <c r="C142" s="73"/>
      <c r="D142" s="73"/>
      <c r="E142" s="73"/>
      <c r="F142" s="73"/>
      <c r="G142" s="95"/>
      <c r="H142" s="73"/>
      <c r="I142" s="73"/>
      <c r="J142" s="73"/>
      <c r="K142" s="73"/>
    </row>
    <row r="143" spans="1:11" ht="15.75">
      <c r="A143" s="73"/>
      <c r="B143" s="73"/>
      <c r="C143" s="73"/>
      <c r="D143" s="73"/>
      <c r="E143" s="73"/>
      <c r="F143" s="73"/>
      <c r="G143" s="95"/>
      <c r="H143" s="73"/>
      <c r="I143" s="73"/>
      <c r="J143" s="73"/>
      <c r="K143" s="73"/>
    </row>
  </sheetData>
  <mergeCells count="3">
    <mergeCell ref="A2:J2"/>
    <mergeCell ref="B21:H21"/>
    <mergeCell ref="B20:K2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2"/>
  <sheetViews>
    <sheetView zoomScale="85" zoomScaleNormal="85" workbookViewId="0" topLeftCell="A4">
      <selection activeCell="F47" sqref="F47"/>
    </sheetView>
  </sheetViews>
  <sheetFormatPr defaultColWidth="9.00390625" defaultRowHeight="12.75"/>
  <cols>
    <col min="1" max="1" width="4.75390625" style="129" customWidth="1"/>
    <col min="2" max="2" width="57.00390625" style="0" customWidth="1"/>
    <col min="4" max="4" width="6.00390625" style="0" customWidth="1"/>
    <col min="5" max="5" width="0" style="129" hidden="1" customWidth="1"/>
    <col min="6" max="6" width="10.75390625" style="129" customWidth="1"/>
    <col min="7" max="7" width="10.75390625" style="130" customWidth="1"/>
    <col min="8" max="8" width="7.00390625" style="0" customWidth="1"/>
    <col min="9" max="9" width="8.375" style="0" customWidth="1"/>
    <col min="10" max="10" width="8.75390625" style="130" customWidth="1"/>
    <col min="11" max="11" width="8.375" style="0" customWidth="1"/>
  </cols>
  <sheetData>
    <row r="1" ht="12.75">
      <c r="H1" t="s">
        <v>206</v>
      </c>
    </row>
    <row r="2" spans="2:30" ht="22.5">
      <c r="B2" s="174" t="s">
        <v>205</v>
      </c>
      <c r="C2" s="174"/>
      <c r="D2" s="174"/>
      <c r="E2" s="174"/>
      <c r="F2" s="174"/>
      <c r="G2" s="174"/>
      <c r="H2" s="174"/>
      <c r="I2" s="174"/>
      <c r="J2" s="174"/>
      <c r="K2" s="174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8:9" ht="12.75">
      <c r="H3" t="s">
        <v>56</v>
      </c>
      <c r="I3" t="s">
        <v>179</v>
      </c>
    </row>
    <row r="4" ht="11.25" customHeight="1"/>
    <row r="5" spans="1:11" ht="45" customHeight="1">
      <c r="A5" s="131" t="s">
        <v>62</v>
      </c>
      <c r="B5" s="131" t="s">
        <v>97</v>
      </c>
      <c r="C5" s="132" t="s">
        <v>94</v>
      </c>
      <c r="D5" s="131" t="s">
        <v>48</v>
      </c>
      <c r="E5" s="131" t="s">
        <v>50</v>
      </c>
      <c r="F5" s="131" t="s">
        <v>50</v>
      </c>
      <c r="G5" s="133" t="s">
        <v>51</v>
      </c>
      <c r="H5" s="134" t="s">
        <v>176</v>
      </c>
      <c r="I5" s="134" t="s">
        <v>53</v>
      </c>
      <c r="J5" s="133" t="s">
        <v>54</v>
      </c>
      <c r="K5" s="132" t="s">
        <v>55</v>
      </c>
    </row>
    <row r="6" spans="1:11" ht="63.75">
      <c r="A6" s="135"/>
      <c r="B6" s="136" t="s">
        <v>177</v>
      </c>
      <c r="C6" s="137"/>
      <c r="D6" s="138"/>
      <c r="E6" s="139"/>
      <c r="F6" s="139"/>
      <c r="G6" s="140"/>
      <c r="H6" s="138"/>
      <c r="I6" s="138"/>
      <c r="J6" s="140"/>
      <c r="K6" s="152"/>
    </row>
    <row r="7" spans="1:11" ht="12.75">
      <c r="A7" s="141"/>
      <c r="B7" s="142" t="s">
        <v>178</v>
      </c>
      <c r="C7" s="142"/>
      <c r="D7" s="142" t="s">
        <v>69</v>
      </c>
      <c r="E7" s="143"/>
      <c r="F7" s="143">
        <v>15</v>
      </c>
      <c r="G7" s="153"/>
      <c r="H7" s="166"/>
      <c r="I7" s="154">
        <f>G7*H7+G7</f>
        <v>0</v>
      </c>
      <c r="J7" s="155">
        <f>F7*G7</f>
        <v>0</v>
      </c>
      <c r="K7" s="156">
        <f>J7*H7+J7</f>
        <v>0</v>
      </c>
    </row>
    <row r="8" spans="1:11" ht="15.75">
      <c r="A8" s="144">
        <v>1</v>
      </c>
      <c r="B8" s="145" t="s">
        <v>180</v>
      </c>
      <c r="C8" s="145"/>
      <c r="D8" s="146" t="s">
        <v>69</v>
      </c>
      <c r="E8" s="143"/>
      <c r="F8" s="143">
        <v>10</v>
      </c>
      <c r="G8" s="157"/>
      <c r="H8" s="166"/>
      <c r="I8" s="154">
        <f aca="true" t="shared" si="0" ref="I8:I36">G8*H8+G8</f>
        <v>0</v>
      </c>
      <c r="J8" s="155">
        <f aca="true" t="shared" si="1" ref="J8:J36">F8*G8</f>
        <v>0</v>
      </c>
      <c r="K8" s="156">
        <f aca="true" t="shared" si="2" ref="K8:K36">J8*H8+J8</f>
        <v>0</v>
      </c>
    </row>
    <row r="9" spans="1:11" ht="51">
      <c r="A9" s="135"/>
      <c r="B9" s="136" t="s">
        <v>181</v>
      </c>
      <c r="C9" s="137"/>
      <c r="D9" s="138"/>
      <c r="E9" s="139"/>
      <c r="F9" s="139"/>
      <c r="G9" s="158"/>
      <c r="H9" s="167"/>
      <c r="I9" s="154">
        <f t="shared" si="0"/>
        <v>0</v>
      </c>
      <c r="J9" s="155">
        <f t="shared" si="1"/>
        <v>0</v>
      </c>
      <c r="K9" s="156">
        <f t="shared" si="2"/>
        <v>0</v>
      </c>
    </row>
    <row r="10" spans="1:11" ht="12.75">
      <c r="A10" s="141"/>
      <c r="B10" s="142" t="s">
        <v>182</v>
      </c>
      <c r="C10" s="142"/>
      <c r="D10" s="142" t="s">
        <v>69</v>
      </c>
      <c r="E10" s="143"/>
      <c r="F10" s="143">
        <v>10</v>
      </c>
      <c r="G10" s="153"/>
      <c r="H10" s="166"/>
      <c r="I10" s="154">
        <f t="shared" si="0"/>
        <v>0</v>
      </c>
      <c r="J10" s="155">
        <f t="shared" si="1"/>
        <v>0</v>
      </c>
      <c r="K10" s="156">
        <f t="shared" si="2"/>
        <v>0</v>
      </c>
    </row>
    <row r="11" spans="1:11" ht="12.75">
      <c r="A11" s="141"/>
      <c r="B11" s="142" t="s">
        <v>180</v>
      </c>
      <c r="C11" s="142"/>
      <c r="D11" s="142" t="s">
        <v>69</v>
      </c>
      <c r="E11" s="143"/>
      <c r="F11" s="143">
        <v>10</v>
      </c>
      <c r="G11" s="153"/>
      <c r="H11" s="166"/>
      <c r="I11" s="154">
        <f t="shared" si="0"/>
        <v>0</v>
      </c>
      <c r="J11" s="155">
        <f t="shared" si="1"/>
        <v>0</v>
      </c>
      <c r="K11" s="156">
        <f t="shared" si="2"/>
        <v>0</v>
      </c>
    </row>
    <row r="12" spans="1:11" ht="12.75">
      <c r="A12" s="141"/>
      <c r="B12" s="142" t="s">
        <v>183</v>
      </c>
      <c r="C12" s="142"/>
      <c r="D12" s="142" t="s">
        <v>69</v>
      </c>
      <c r="E12" s="143"/>
      <c r="F12" s="143">
        <v>7</v>
      </c>
      <c r="G12" s="153"/>
      <c r="H12" s="166"/>
      <c r="I12" s="154">
        <f t="shared" si="0"/>
        <v>0</v>
      </c>
      <c r="J12" s="155">
        <f t="shared" si="1"/>
        <v>0</v>
      </c>
      <c r="K12" s="156">
        <f t="shared" si="2"/>
        <v>0</v>
      </c>
    </row>
    <row r="13" spans="1:11" ht="12.75">
      <c r="A13" s="144">
        <v>2</v>
      </c>
      <c r="B13" s="142" t="s">
        <v>184</v>
      </c>
      <c r="C13" s="142"/>
      <c r="D13" s="142" t="s">
        <v>69</v>
      </c>
      <c r="E13" s="143"/>
      <c r="F13" s="143">
        <v>5</v>
      </c>
      <c r="G13" s="153"/>
      <c r="H13" s="166"/>
      <c r="I13" s="154">
        <f t="shared" si="0"/>
        <v>0</v>
      </c>
      <c r="J13" s="155">
        <f t="shared" si="1"/>
        <v>0</v>
      </c>
      <c r="K13" s="156">
        <f t="shared" si="2"/>
        <v>0</v>
      </c>
    </row>
    <row r="14" spans="1:11" ht="89.25">
      <c r="A14" s="135"/>
      <c r="B14" s="136" t="s">
        <v>185</v>
      </c>
      <c r="C14" s="137"/>
      <c r="D14" s="138"/>
      <c r="E14" s="139"/>
      <c r="F14" s="139"/>
      <c r="G14" s="158"/>
      <c r="H14" s="167"/>
      <c r="I14" s="154">
        <f t="shared" si="0"/>
        <v>0</v>
      </c>
      <c r="J14" s="155">
        <f t="shared" si="1"/>
        <v>0</v>
      </c>
      <c r="K14" s="156">
        <f t="shared" si="2"/>
        <v>0</v>
      </c>
    </row>
    <row r="15" spans="1:11" ht="12.75">
      <c r="A15" s="141"/>
      <c r="B15" s="142" t="s">
        <v>186</v>
      </c>
      <c r="C15" s="142"/>
      <c r="D15" s="142" t="s">
        <v>69</v>
      </c>
      <c r="E15" s="143"/>
      <c r="F15" s="143">
        <v>17</v>
      </c>
      <c r="G15" s="153"/>
      <c r="H15" s="166"/>
      <c r="I15" s="154">
        <f t="shared" si="0"/>
        <v>0</v>
      </c>
      <c r="J15" s="155">
        <f t="shared" si="1"/>
        <v>0</v>
      </c>
      <c r="K15" s="156">
        <f t="shared" si="2"/>
        <v>0</v>
      </c>
    </row>
    <row r="16" spans="1:11" ht="12.75">
      <c r="A16" s="144">
        <v>3</v>
      </c>
      <c r="B16" s="142" t="s">
        <v>187</v>
      </c>
      <c r="C16" s="142"/>
      <c r="D16" s="142" t="s">
        <v>69</v>
      </c>
      <c r="E16" s="143"/>
      <c r="F16" s="143">
        <v>17</v>
      </c>
      <c r="G16" s="153"/>
      <c r="H16" s="166"/>
      <c r="I16" s="154">
        <f t="shared" si="0"/>
        <v>0</v>
      </c>
      <c r="J16" s="155">
        <f t="shared" si="1"/>
        <v>0</v>
      </c>
      <c r="K16" s="156">
        <f t="shared" si="2"/>
        <v>0</v>
      </c>
    </row>
    <row r="17" spans="1:11" ht="102">
      <c r="A17" s="131">
        <v>4</v>
      </c>
      <c r="B17" s="147" t="s">
        <v>188</v>
      </c>
      <c r="C17" s="142"/>
      <c r="D17" s="142" t="s">
        <v>69</v>
      </c>
      <c r="E17" s="143"/>
      <c r="F17" s="143">
        <v>17</v>
      </c>
      <c r="G17" s="153"/>
      <c r="H17" s="166"/>
      <c r="I17" s="154">
        <f t="shared" si="0"/>
        <v>0</v>
      </c>
      <c r="J17" s="155">
        <f t="shared" si="1"/>
        <v>0</v>
      </c>
      <c r="K17" s="156">
        <f t="shared" si="2"/>
        <v>0</v>
      </c>
    </row>
    <row r="18" spans="1:11" ht="122.25" customHeight="1">
      <c r="A18" s="131">
        <v>5</v>
      </c>
      <c r="B18" s="147" t="s">
        <v>189</v>
      </c>
      <c r="C18" s="142"/>
      <c r="D18" s="142" t="s">
        <v>69</v>
      </c>
      <c r="E18" s="143"/>
      <c r="F18" s="143">
        <v>17</v>
      </c>
      <c r="G18" s="153"/>
      <c r="H18" s="166"/>
      <c r="I18" s="154">
        <f t="shared" si="0"/>
        <v>0</v>
      </c>
      <c r="J18" s="155">
        <f t="shared" si="1"/>
        <v>0</v>
      </c>
      <c r="K18" s="156">
        <f t="shared" si="2"/>
        <v>0</v>
      </c>
    </row>
    <row r="19" spans="1:11" ht="51" customHeight="1">
      <c r="A19" s="135"/>
      <c r="B19" s="136" t="s">
        <v>190</v>
      </c>
      <c r="C19" s="137"/>
      <c r="D19" s="138"/>
      <c r="E19" s="139"/>
      <c r="F19" s="139"/>
      <c r="G19" s="158"/>
      <c r="H19" s="167"/>
      <c r="I19" s="154">
        <f t="shared" si="0"/>
        <v>0</v>
      </c>
      <c r="J19" s="155">
        <f t="shared" si="1"/>
        <v>0</v>
      </c>
      <c r="K19" s="156">
        <f t="shared" si="2"/>
        <v>0</v>
      </c>
    </row>
    <row r="20" spans="1:11" ht="12.75">
      <c r="A20" s="141"/>
      <c r="B20" s="142" t="s">
        <v>191</v>
      </c>
      <c r="C20" s="142"/>
      <c r="D20" s="142" t="s">
        <v>69</v>
      </c>
      <c r="E20" s="143"/>
      <c r="F20" s="143">
        <v>3</v>
      </c>
      <c r="G20" s="153"/>
      <c r="H20" s="166"/>
      <c r="I20" s="154">
        <f t="shared" si="0"/>
        <v>0</v>
      </c>
      <c r="J20" s="155">
        <f t="shared" si="1"/>
        <v>0</v>
      </c>
      <c r="K20" s="156">
        <f t="shared" si="2"/>
        <v>0</v>
      </c>
    </row>
    <row r="21" spans="1:11" ht="12.75">
      <c r="A21" s="144">
        <v>6</v>
      </c>
      <c r="B21" s="142" t="s">
        <v>182</v>
      </c>
      <c r="C21" s="142"/>
      <c r="D21" s="142" t="s">
        <v>69</v>
      </c>
      <c r="E21" s="143"/>
      <c r="F21" s="143">
        <v>3</v>
      </c>
      <c r="G21" s="153"/>
      <c r="H21" s="166"/>
      <c r="I21" s="154">
        <f t="shared" si="0"/>
        <v>0</v>
      </c>
      <c r="J21" s="155">
        <f t="shared" si="1"/>
        <v>0</v>
      </c>
      <c r="K21" s="156">
        <f t="shared" si="2"/>
        <v>0</v>
      </c>
    </row>
    <row r="22" spans="1:11" ht="50.25" customHeight="1">
      <c r="A22" s="135"/>
      <c r="B22" s="136" t="s">
        <v>192</v>
      </c>
      <c r="C22" s="137"/>
      <c r="D22" s="148"/>
      <c r="E22" s="139"/>
      <c r="F22" s="139"/>
      <c r="G22" s="160"/>
      <c r="H22" s="167"/>
      <c r="I22" s="154">
        <f t="shared" si="0"/>
        <v>0</v>
      </c>
      <c r="J22" s="155">
        <f t="shared" si="1"/>
        <v>0</v>
      </c>
      <c r="K22" s="156">
        <f t="shared" si="2"/>
        <v>0</v>
      </c>
    </row>
    <row r="23" spans="1:11" ht="15.75">
      <c r="A23" s="141"/>
      <c r="B23" s="147" t="s">
        <v>191</v>
      </c>
      <c r="C23" s="147"/>
      <c r="D23" s="146" t="s">
        <v>69</v>
      </c>
      <c r="E23" s="143"/>
      <c r="F23" s="143">
        <v>3</v>
      </c>
      <c r="G23" s="157"/>
      <c r="H23" s="166"/>
      <c r="I23" s="154">
        <f t="shared" si="0"/>
        <v>0</v>
      </c>
      <c r="J23" s="155">
        <f t="shared" si="1"/>
        <v>0</v>
      </c>
      <c r="K23" s="156">
        <f t="shared" si="2"/>
        <v>0</v>
      </c>
    </row>
    <row r="24" spans="1:11" ht="16.5" customHeight="1">
      <c r="A24" s="144">
        <v>7</v>
      </c>
      <c r="B24" s="142" t="s">
        <v>182</v>
      </c>
      <c r="C24" s="142"/>
      <c r="D24" s="142" t="s">
        <v>69</v>
      </c>
      <c r="E24" s="143">
        <v>1400</v>
      </c>
      <c r="F24" s="143">
        <v>3</v>
      </c>
      <c r="G24" s="153"/>
      <c r="H24" s="166"/>
      <c r="I24" s="154">
        <f t="shared" si="0"/>
        <v>0</v>
      </c>
      <c r="J24" s="155">
        <f t="shared" si="1"/>
        <v>0</v>
      </c>
      <c r="K24" s="156">
        <f t="shared" si="2"/>
        <v>0</v>
      </c>
    </row>
    <row r="25" spans="1:11" ht="96" customHeight="1">
      <c r="A25" s="135"/>
      <c r="B25" s="136" t="s">
        <v>193</v>
      </c>
      <c r="C25" s="137"/>
      <c r="D25" s="138"/>
      <c r="E25" s="139"/>
      <c r="F25" s="139"/>
      <c r="G25" s="158"/>
      <c r="H25" s="167"/>
      <c r="I25" s="154">
        <f t="shared" si="0"/>
        <v>0</v>
      </c>
      <c r="J25" s="155">
        <f t="shared" si="1"/>
        <v>0</v>
      </c>
      <c r="K25" s="156">
        <f t="shared" si="2"/>
        <v>0</v>
      </c>
    </row>
    <row r="26" spans="1:11" ht="12.75">
      <c r="A26" s="141"/>
      <c r="B26" s="142" t="s">
        <v>182</v>
      </c>
      <c r="C26" s="142"/>
      <c r="D26" s="142" t="s">
        <v>69</v>
      </c>
      <c r="E26" s="143"/>
      <c r="F26" s="143">
        <v>3</v>
      </c>
      <c r="G26" s="153"/>
      <c r="H26" s="166"/>
      <c r="I26" s="154">
        <f t="shared" si="0"/>
        <v>0</v>
      </c>
      <c r="J26" s="155">
        <f t="shared" si="1"/>
        <v>0</v>
      </c>
      <c r="K26" s="156">
        <f t="shared" si="2"/>
        <v>0</v>
      </c>
    </row>
    <row r="27" spans="1:11" ht="12.75">
      <c r="A27" s="144">
        <v>8</v>
      </c>
      <c r="B27" s="142" t="s">
        <v>194</v>
      </c>
      <c r="C27" s="142"/>
      <c r="D27" s="142" t="s">
        <v>69</v>
      </c>
      <c r="E27" s="143"/>
      <c r="F27" s="143">
        <v>6</v>
      </c>
      <c r="G27" s="153"/>
      <c r="H27" s="166"/>
      <c r="I27" s="154">
        <f t="shared" si="0"/>
        <v>0</v>
      </c>
      <c r="J27" s="155">
        <f t="shared" si="1"/>
        <v>0</v>
      </c>
      <c r="K27" s="156">
        <f t="shared" si="2"/>
        <v>0</v>
      </c>
    </row>
    <row r="28" spans="1:11" ht="60.75" customHeight="1">
      <c r="A28" s="135"/>
      <c r="B28" s="147" t="s">
        <v>195</v>
      </c>
      <c r="C28" s="142"/>
      <c r="D28" s="142"/>
      <c r="E28" s="143"/>
      <c r="F28" s="143"/>
      <c r="G28" s="153"/>
      <c r="H28" s="166"/>
      <c r="I28" s="154">
        <f t="shared" si="0"/>
        <v>0</v>
      </c>
      <c r="J28" s="155">
        <f t="shared" si="1"/>
        <v>0</v>
      </c>
      <c r="K28" s="156">
        <f t="shared" si="2"/>
        <v>0</v>
      </c>
    </row>
    <row r="29" spans="1:11" ht="12.75">
      <c r="A29" s="141"/>
      <c r="B29" s="142" t="s">
        <v>196</v>
      </c>
      <c r="C29" s="142"/>
      <c r="D29" s="142" t="s">
        <v>69</v>
      </c>
      <c r="E29" s="143"/>
      <c r="F29" s="143">
        <v>4</v>
      </c>
      <c r="G29" s="153"/>
      <c r="H29" s="166"/>
      <c r="I29" s="154">
        <f t="shared" si="0"/>
        <v>0</v>
      </c>
      <c r="J29" s="155">
        <f t="shared" si="1"/>
        <v>0</v>
      </c>
      <c r="K29" s="156">
        <f t="shared" si="2"/>
        <v>0</v>
      </c>
    </row>
    <row r="30" spans="1:11" ht="12.75">
      <c r="A30" s="144">
        <v>9</v>
      </c>
      <c r="B30" s="142" t="s">
        <v>197</v>
      </c>
      <c r="C30" s="142"/>
      <c r="D30" s="142" t="s">
        <v>69</v>
      </c>
      <c r="E30" s="143"/>
      <c r="F30" s="143">
        <v>4</v>
      </c>
      <c r="G30" s="153"/>
      <c r="H30" s="166"/>
      <c r="I30" s="154">
        <f t="shared" si="0"/>
        <v>0</v>
      </c>
      <c r="J30" s="155">
        <f t="shared" si="1"/>
        <v>0</v>
      </c>
      <c r="K30" s="156">
        <f t="shared" si="2"/>
        <v>0</v>
      </c>
    </row>
    <row r="31" spans="1:11" ht="51">
      <c r="A31" s="131">
        <v>10</v>
      </c>
      <c r="B31" s="147" t="s">
        <v>198</v>
      </c>
      <c r="C31" s="142"/>
      <c r="D31" s="142" t="s">
        <v>69</v>
      </c>
      <c r="E31" s="143"/>
      <c r="F31" s="143">
        <v>10</v>
      </c>
      <c r="G31" s="153"/>
      <c r="H31" s="166"/>
      <c r="I31" s="154">
        <f t="shared" si="0"/>
        <v>0</v>
      </c>
      <c r="J31" s="155">
        <f t="shared" si="1"/>
        <v>0</v>
      </c>
      <c r="K31" s="156">
        <f t="shared" si="2"/>
        <v>0</v>
      </c>
    </row>
    <row r="32" spans="1:11" ht="51.75">
      <c r="A32" s="131">
        <v>11</v>
      </c>
      <c r="B32" s="147" t="s">
        <v>199</v>
      </c>
      <c r="C32" s="77"/>
      <c r="D32" s="149" t="s">
        <v>69</v>
      </c>
      <c r="E32" s="150"/>
      <c r="F32" s="150">
        <v>2</v>
      </c>
      <c r="G32" s="161"/>
      <c r="H32" s="168"/>
      <c r="I32" s="154">
        <f t="shared" si="0"/>
        <v>0</v>
      </c>
      <c r="J32" s="155">
        <f t="shared" si="1"/>
        <v>0</v>
      </c>
      <c r="K32" s="156">
        <f t="shared" si="2"/>
        <v>0</v>
      </c>
    </row>
    <row r="33" spans="1:11" ht="89.25">
      <c r="A33" s="135"/>
      <c r="B33" s="136" t="s">
        <v>200</v>
      </c>
      <c r="C33" s="137"/>
      <c r="D33" s="138"/>
      <c r="E33" s="139"/>
      <c r="F33" s="139"/>
      <c r="G33" s="158"/>
      <c r="H33" s="167"/>
      <c r="I33" s="154">
        <f t="shared" si="0"/>
        <v>0</v>
      </c>
      <c r="J33" s="155">
        <f t="shared" si="1"/>
        <v>0</v>
      </c>
      <c r="K33" s="156">
        <f t="shared" si="2"/>
        <v>0</v>
      </c>
    </row>
    <row r="34" spans="1:11" ht="12.75">
      <c r="A34" s="141"/>
      <c r="B34" s="142" t="s">
        <v>201</v>
      </c>
      <c r="C34" s="142"/>
      <c r="D34" s="142" t="s">
        <v>69</v>
      </c>
      <c r="E34" s="143"/>
      <c r="F34" s="143">
        <v>4</v>
      </c>
      <c r="G34" s="153"/>
      <c r="H34" s="166"/>
      <c r="I34" s="154">
        <f t="shared" si="0"/>
        <v>0</v>
      </c>
      <c r="J34" s="155">
        <f t="shared" si="1"/>
        <v>0</v>
      </c>
      <c r="K34" s="156">
        <f t="shared" si="2"/>
        <v>0</v>
      </c>
    </row>
    <row r="35" spans="1:11" ht="12.75">
      <c r="A35" s="144">
        <v>12</v>
      </c>
      <c r="B35" s="142" t="s">
        <v>202</v>
      </c>
      <c r="C35" s="142"/>
      <c r="D35" s="142" t="s">
        <v>69</v>
      </c>
      <c r="E35" s="143"/>
      <c r="F35" s="143">
        <v>6</v>
      </c>
      <c r="G35" s="153"/>
      <c r="H35" s="166"/>
      <c r="I35" s="154">
        <f t="shared" si="0"/>
        <v>0</v>
      </c>
      <c r="J35" s="155">
        <f t="shared" si="1"/>
        <v>0</v>
      </c>
      <c r="K35" s="156">
        <f t="shared" si="2"/>
        <v>0</v>
      </c>
    </row>
    <row r="36" spans="1:11" ht="63.75">
      <c r="A36" s="131">
        <v>13</v>
      </c>
      <c r="B36" s="147" t="s">
        <v>203</v>
      </c>
      <c r="C36" s="142"/>
      <c r="D36" s="142" t="s">
        <v>58</v>
      </c>
      <c r="E36" s="143"/>
      <c r="F36" s="143">
        <v>15</v>
      </c>
      <c r="G36" s="153"/>
      <c r="H36" s="166"/>
      <c r="I36" s="154">
        <f t="shared" si="0"/>
        <v>0</v>
      </c>
      <c r="J36" s="155">
        <f t="shared" si="1"/>
        <v>0</v>
      </c>
      <c r="K36" s="156">
        <f t="shared" si="2"/>
        <v>0</v>
      </c>
    </row>
    <row r="37" spans="1:11" ht="12.75">
      <c r="A37" s="151"/>
      <c r="B37" s="138" t="s">
        <v>204</v>
      </c>
      <c r="C37" s="138"/>
      <c r="D37" s="138"/>
      <c r="E37" s="139"/>
      <c r="F37" s="139"/>
      <c r="G37" s="158"/>
      <c r="H37" s="159"/>
      <c r="I37" s="159"/>
      <c r="J37" s="162">
        <f>SUM(J7:J36)</f>
        <v>0</v>
      </c>
      <c r="K37" s="156">
        <f>SUM(K7:K36)</f>
        <v>0</v>
      </c>
    </row>
    <row r="38" spans="7:11" ht="12.75">
      <c r="G38" s="163"/>
      <c r="H38" s="164"/>
      <c r="I38" s="164"/>
      <c r="J38" s="165"/>
      <c r="K38" s="164"/>
    </row>
    <row r="39" spans="7:11" ht="12.75">
      <c r="G39" s="163"/>
      <c r="H39" s="164"/>
      <c r="I39" s="164"/>
      <c r="J39" s="165"/>
      <c r="K39" s="164"/>
    </row>
    <row r="40" spans="8:10" ht="12.75">
      <c r="H40" t="s">
        <v>207</v>
      </c>
      <c r="J40" s="130">
        <f>K37-J37</f>
        <v>0</v>
      </c>
    </row>
    <row r="41" spans="2:9" ht="12.75">
      <c r="B41" s="27" t="s">
        <v>128</v>
      </c>
      <c r="C41" s="28"/>
      <c r="D41" s="28"/>
      <c r="E41" s="28"/>
      <c r="F41" s="28"/>
      <c r="G41" s="29"/>
      <c r="H41" s="28"/>
      <c r="I41" s="28"/>
    </row>
    <row r="42" spans="2:9" ht="12.75">
      <c r="B42" s="28" t="s">
        <v>210</v>
      </c>
      <c r="C42" s="28"/>
      <c r="D42" s="28"/>
      <c r="E42" s="28"/>
      <c r="F42" s="28"/>
      <c r="G42" s="29"/>
      <c r="H42" s="28"/>
      <c r="I42" s="28"/>
    </row>
  </sheetData>
  <mergeCells count="1">
    <mergeCell ref="B2:K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0" sqref="B10"/>
    </sheetView>
  </sheetViews>
  <sheetFormatPr defaultColWidth="9.00390625" defaultRowHeight="12.75"/>
  <cols>
    <col min="1" max="1" width="3.75390625" style="14" customWidth="1"/>
    <col min="2" max="2" width="47.00390625" style="14" customWidth="1"/>
    <col min="3" max="3" width="4.875" style="14" customWidth="1"/>
    <col min="4" max="4" width="12.125" style="14" customWidth="1"/>
    <col min="5" max="5" width="8.00390625" style="14" customWidth="1"/>
    <col min="6" max="6" width="9.75390625" style="14" customWidth="1"/>
    <col min="7" max="7" width="6.00390625" style="14" customWidth="1"/>
    <col min="8" max="8" width="10.875" style="14" customWidth="1"/>
    <col min="9" max="9" width="11.875" style="14" customWidth="1"/>
    <col min="10" max="10" width="12.25390625" style="14" customWidth="1"/>
    <col min="11" max="11" width="13.125" style="14" customWidth="1"/>
    <col min="12" max="16384" width="9.125" style="14" customWidth="1"/>
  </cols>
  <sheetData>
    <row r="1" ht="12.75">
      <c r="J1" s="1" t="s">
        <v>76</v>
      </c>
    </row>
    <row r="2" spans="1:12" s="34" customFormat="1" ht="18.75">
      <c r="A2" s="17"/>
      <c r="B2" s="17"/>
      <c r="C2" s="31" t="s">
        <v>75</v>
      </c>
      <c r="D2" s="18"/>
      <c r="E2" s="33"/>
      <c r="F2" s="33"/>
      <c r="G2" s="17"/>
      <c r="H2" s="17"/>
      <c r="I2" s="17"/>
      <c r="J2" s="17"/>
      <c r="K2" s="17"/>
      <c r="L2" s="17"/>
    </row>
    <row r="3" spans="1:12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51">
      <c r="A4" s="4" t="s">
        <v>62</v>
      </c>
      <c r="B4" s="4" t="s">
        <v>47</v>
      </c>
      <c r="C4" s="4" t="s">
        <v>48</v>
      </c>
      <c r="D4" s="5" t="s">
        <v>14</v>
      </c>
      <c r="E4" s="4" t="s">
        <v>50</v>
      </c>
      <c r="F4" s="5" t="s">
        <v>51</v>
      </c>
      <c r="G4" s="4" t="s">
        <v>52</v>
      </c>
      <c r="H4" s="5" t="s">
        <v>53</v>
      </c>
      <c r="I4" s="5" t="s">
        <v>54</v>
      </c>
      <c r="J4" s="5" t="s">
        <v>55</v>
      </c>
      <c r="K4" s="4" t="s">
        <v>56</v>
      </c>
      <c r="L4" s="3"/>
    </row>
    <row r="5" spans="1:12" ht="32.25" customHeight="1">
      <c r="A5" s="4">
        <v>1</v>
      </c>
      <c r="B5" s="22" t="s">
        <v>15</v>
      </c>
      <c r="C5" s="4" t="s">
        <v>58</v>
      </c>
      <c r="D5" s="9"/>
      <c r="E5" s="9">
        <v>300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16</v>
      </c>
      <c r="L5" s="3"/>
    </row>
    <row r="6" spans="1:12" ht="12.75">
      <c r="A6" s="9"/>
      <c r="B6" s="10" t="s">
        <v>61</v>
      </c>
      <c r="C6" s="11"/>
      <c r="D6" s="11"/>
      <c r="E6" s="11"/>
      <c r="F6" s="11"/>
      <c r="G6" s="11"/>
      <c r="H6" s="11"/>
      <c r="I6" s="12">
        <f>SUM(I5)</f>
        <v>0</v>
      </c>
      <c r="J6" s="12">
        <f>SUM(J5)</f>
        <v>0</v>
      </c>
      <c r="K6" s="2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 t="s">
        <v>28</v>
      </c>
      <c r="I8" s="26">
        <f>J6-I6</f>
        <v>0</v>
      </c>
      <c r="J8" s="3"/>
      <c r="K8" s="3"/>
      <c r="L8" s="3"/>
    </row>
    <row r="9" spans="1:12" ht="12.75">
      <c r="A9" s="3"/>
      <c r="B9" s="27" t="s">
        <v>128</v>
      </c>
      <c r="C9" s="28"/>
      <c r="D9" s="28"/>
      <c r="E9" s="28"/>
      <c r="F9" s="28"/>
      <c r="G9" s="29"/>
      <c r="H9" s="28"/>
      <c r="I9" s="28"/>
      <c r="J9" s="28"/>
      <c r="K9" s="3"/>
      <c r="L9" s="3"/>
    </row>
    <row r="10" spans="1:12" ht="12.75">
      <c r="A10" s="3"/>
      <c r="B10" s="28" t="s">
        <v>140</v>
      </c>
      <c r="C10" s="28"/>
      <c r="D10" s="28"/>
      <c r="E10" s="28"/>
      <c r="F10" s="28"/>
      <c r="G10" s="29"/>
      <c r="H10" s="28"/>
      <c r="I10" s="28"/>
      <c r="J10" s="28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sheetProtection selectLockedCells="1" selectUnlockedCells="1"/>
  <printOptions/>
  <pageMargins left="0.30972222222222223" right="0.2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7">
      <selection activeCell="B46" sqref="B46"/>
    </sheetView>
  </sheetViews>
  <sheetFormatPr defaultColWidth="9.00390625" defaultRowHeight="12.75"/>
  <cols>
    <col min="1" max="1" width="5.00390625" style="3" customWidth="1"/>
    <col min="2" max="2" width="44.375" style="3" customWidth="1"/>
    <col min="3" max="3" width="6.625" style="3" customWidth="1"/>
    <col min="4" max="4" width="11.625" style="3" customWidth="1"/>
    <col min="5" max="5" width="8.00390625" style="3" customWidth="1"/>
    <col min="6" max="6" width="11.25390625" style="3" customWidth="1"/>
    <col min="7" max="7" width="6.25390625" style="35" customWidth="1"/>
    <col min="8" max="8" width="11.25390625" style="3" customWidth="1"/>
    <col min="9" max="9" width="12.25390625" style="3" customWidth="1"/>
    <col min="10" max="10" width="12.375" style="3" customWidth="1"/>
    <col min="11" max="11" width="13.375" style="3" customWidth="1"/>
    <col min="12" max="16384" width="11.625" style="3" customWidth="1"/>
  </cols>
  <sheetData>
    <row r="1" ht="12.75">
      <c r="J1" s="3" t="s">
        <v>78</v>
      </c>
    </row>
    <row r="2" spans="1:11" ht="18.75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9.5" customHeight="1">
      <c r="A3" s="36"/>
      <c r="B3" s="36"/>
      <c r="C3" s="36"/>
      <c r="D3" s="36"/>
      <c r="E3" s="36"/>
      <c r="F3" s="36"/>
      <c r="G3" s="37"/>
      <c r="H3" s="36"/>
      <c r="I3" s="36"/>
      <c r="J3" s="36"/>
      <c r="K3" s="36"/>
    </row>
    <row r="4" spans="1:11" ht="76.5">
      <c r="A4" s="4" t="s">
        <v>62</v>
      </c>
      <c r="B4" s="4" t="s">
        <v>47</v>
      </c>
      <c r="C4" s="4" t="s">
        <v>48</v>
      </c>
      <c r="D4" s="5" t="s">
        <v>64</v>
      </c>
      <c r="E4" s="4" t="s">
        <v>50</v>
      </c>
      <c r="F4" s="5" t="s">
        <v>51</v>
      </c>
      <c r="G4" s="38" t="s">
        <v>52</v>
      </c>
      <c r="H4" s="5" t="s">
        <v>53</v>
      </c>
      <c r="I4" s="5" t="s">
        <v>54</v>
      </c>
      <c r="J4" s="5" t="s">
        <v>55</v>
      </c>
      <c r="K4" s="4" t="s">
        <v>56</v>
      </c>
    </row>
    <row r="5" spans="1:11" ht="38.25">
      <c r="A5" s="9">
        <v>1</v>
      </c>
      <c r="B5" s="22" t="s">
        <v>0</v>
      </c>
      <c r="C5" s="9" t="s">
        <v>58</v>
      </c>
      <c r="D5" s="9"/>
      <c r="E5" s="9">
        <v>55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70</v>
      </c>
    </row>
    <row r="6" spans="1:11" ht="38.25">
      <c r="A6" s="9">
        <v>2</v>
      </c>
      <c r="B6" s="22" t="s">
        <v>1</v>
      </c>
      <c r="C6" s="9" t="s">
        <v>58</v>
      </c>
      <c r="D6" s="9"/>
      <c r="E6" s="9">
        <v>30</v>
      </c>
      <c r="F6" s="24"/>
      <c r="G6" s="25"/>
      <c r="H6" s="24">
        <f aca="true" t="shared" si="0" ref="H6:H38">F6*G6+F6</f>
        <v>0</v>
      </c>
      <c r="I6" s="24">
        <f aca="true" t="shared" si="1" ref="I6:I38">F6*E6</f>
        <v>0</v>
      </c>
      <c r="J6" s="24">
        <f aca="true" t="shared" si="2" ref="J6:J38">I6*G6+I6</f>
        <v>0</v>
      </c>
      <c r="K6" s="9" t="s">
        <v>70</v>
      </c>
    </row>
    <row r="7" spans="1:11" ht="38.25">
      <c r="A7" s="9">
        <v>3</v>
      </c>
      <c r="B7" s="22" t="s">
        <v>2</v>
      </c>
      <c r="C7" s="9" t="s">
        <v>58</v>
      </c>
      <c r="D7" s="9"/>
      <c r="E7" s="9">
        <v>380</v>
      </c>
      <c r="F7" s="24"/>
      <c r="G7" s="25"/>
      <c r="H7" s="24">
        <f t="shared" si="0"/>
        <v>0</v>
      </c>
      <c r="I7" s="24">
        <f t="shared" si="1"/>
        <v>0</v>
      </c>
      <c r="J7" s="24">
        <f t="shared" si="2"/>
        <v>0</v>
      </c>
      <c r="K7" s="9" t="s">
        <v>70</v>
      </c>
    </row>
    <row r="8" spans="1:11" ht="38.25">
      <c r="A8" s="9">
        <v>4</v>
      </c>
      <c r="B8" s="22" t="s">
        <v>3</v>
      </c>
      <c r="C8" s="9" t="s">
        <v>58</v>
      </c>
      <c r="D8" s="9"/>
      <c r="E8" s="9">
        <v>600</v>
      </c>
      <c r="F8" s="24"/>
      <c r="G8" s="25"/>
      <c r="H8" s="24">
        <f t="shared" si="0"/>
        <v>0</v>
      </c>
      <c r="I8" s="24">
        <f t="shared" si="1"/>
        <v>0</v>
      </c>
      <c r="J8" s="24">
        <f t="shared" si="2"/>
        <v>0</v>
      </c>
      <c r="K8" s="9" t="s">
        <v>70</v>
      </c>
    </row>
    <row r="9" spans="1:11" ht="38.25">
      <c r="A9" s="9">
        <v>5</v>
      </c>
      <c r="B9" s="22" t="s">
        <v>4</v>
      </c>
      <c r="C9" s="9" t="s">
        <v>58</v>
      </c>
      <c r="D9" s="9"/>
      <c r="E9" s="9">
        <v>60</v>
      </c>
      <c r="F9" s="24"/>
      <c r="G9" s="25"/>
      <c r="H9" s="24">
        <f t="shared" si="0"/>
        <v>0</v>
      </c>
      <c r="I9" s="24">
        <f t="shared" si="1"/>
        <v>0</v>
      </c>
      <c r="J9" s="24">
        <f t="shared" si="2"/>
        <v>0</v>
      </c>
      <c r="K9" s="9" t="s">
        <v>70</v>
      </c>
    </row>
    <row r="10" spans="1:11" ht="38.25">
      <c r="A10" s="9">
        <v>6</v>
      </c>
      <c r="B10" s="22" t="s">
        <v>5</v>
      </c>
      <c r="C10" s="9" t="s">
        <v>58</v>
      </c>
      <c r="D10" s="9"/>
      <c r="E10" s="9">
        <v>30</v>
      </c>
      <c r="F10" s="24"/>
      <c r="G10" s="25"/>
      <c r="H10" s="24">
        <f t="shared" si="0"/>
        <v>0</v>
      </c>
      <c r="I10" s="24">
        <f t="shared" si="1"/>
        <v>0</v>
      </c>
      <c r="J10" s="24">
        <f t="shared" si="2"/>
        <v>0</v>
      </c>
      <c r="K10" s="9" t="s">
        <v>70</v>
      </c>
    </row>
    <row r="11" spans="1:11" ht="12.75">
      <c r="A11" s="9">
        <v>7</v>
      </c>
      <c r="B11" s="22" t="s">
        <v>18</v>
      </c>
      <c r="C11" s="9" t="s">
        <v>58</v>
      </c>
      <c r="D11" s="9"/>
      <c r="E11" s="39">
        <v>45</v>
      </c>
      <c r="F11" s="24"/>
      <c r="G11" s="25"/>
      <c r="H11" s="24">
        <f t="shared" si="0"/>
        <v>0</v>
      </c>
      <c r="I11" s="24">
        <f t="shared" si="1"/>
        <v>0</v>
      </c>
      <c r="J11" s="24">
        <f t="shared" si="2"/>
        <v>0</v>
      </c>
      <c r="K11" s="9" t="s">
        <v>70</v>
      </c>
    </row>
    <row r="12" spans="1:11" ht="38.25">
      <c r="A12" s="9">
        <v>8</v>
      </c>
      <c r="B12" s="22" t="s">
        <v>6</v>
      </c>
      <c r="C12" s="9" t="s">
        <v>58</v>
      </c>
      <c r="D12" s="9"/>
      <c r="E12" s="39">
        <v>20</v>
      </c>
      <c r="F12" s="24"/>
      <c r="G12" s="25"/>
      <c r="H12" s="24">
        <f t="shared" si="0"/>
        <v>0</v>
      </c>
      <c r="I12" s="24">
        <f t="shared" si="1"/>
        <v>0</v>
      </c>
      <c r="J12" s="24">
        <f t="shared" si="2"/>
        <v>0</v>
      </c>
      <c r="K12" s="9" t="s">
        <v>70</v>
      </c>
    </row>
    <row r="13" spans="1:11" ht="12.75">
      <c r="A13" s="9">
        <v>9</v>
      </c>
      <c r="B13" s="22" t="s">
        <v>19</v>
      </c>
      <c r="C13" s="9" t="s">
        <v>58</v>
      </c>
      <c r="D13" s="9"/>
      <c r="E13" s="39">
        <v>50</v>
      </c>
      <c r="F13" s="24"/>
      <c r="G13" s="25"/>
      <c r="H13" s="24">
        <f t="shared" si="0"/>
        <v>0</v>
      </c>
      <c r="I13" s="24">
        <f t="shared" si="1"/>
        <v>0</v>
      </c>
      <c r="J13" s="24">
        <f t="shared" si="2"/>
        <v>0</v>
      </c>
      <c r="K13" s="9" t="s">
        <v>20</v>
      </c>
    </row>
    <row r="14" spans="1:11" ht="25.5">
      <c r="A14" s="9">
        <v>10</v>
      </c>
      <c r="B14" s="22" t="s">
        <v>21</v>
      </c>
      <c r="C14" s="40" t="s">
        <v>58</v>
      </c>
      <c r="D14" s="4"/>
      <c r="E14" s="9">
        <v>800</v>
      </c>
      <c r="F14" s="24"/>
      <c r="G14" s="25"/>
      <c r="H14" s="24">
        <f t="shared" si="0"/>
        <v>0</v>
      </c>
      <c r="I14" s="24">
        <f t="shared" si="1"/>
        <v>0</v>
      </c>
      <c r="J14" s="24">
        <f t="shared" si="2"/>
        <v>0</v>
      </c>
      <c r="K14" s="9" t="s">
        <v>59</v>
      </c>
    </row>
    <row r="15" spans="1:11" ht="12.75">
      <c r="A15" s="9">
        <v>11</v>
      </c>
      <c r="B15" s="22" t="s">
        <v>22</v>
      </c>
      <c r="C15" s="41" t="s">
        <v>58</v>
      </c>
      <c r="D15" s="9"/>
      <c r="E15" s="9">
        <v>10</v>
      </c>
      <c r="F15" s="24"/>
      <c r="G15" s="25"/>
      <c r="H15" s="24">
        <f t="shared" si="0"/>
        <v>0</v>
      </c>
      <c r="I15" s="24">
        <f t="shared" si="1"/>
        <v>0</v>
      </c>
      <c r="J15" s="24">
        <f t="shared" si="2"/>
        <v>0</v>
      </c>
      <c r="K15" s="9" t="s">
        <v>70</v>
      </c>
    </row>
    <row r="16" spans="1:11" ht="12.75">
      <c r="A16" s="9">
        <v>12</v>
      </c>
      <c r="B16" s="22" t="s">
        <v>23</v>
      </c>
      <c r="C16" s="41" t="s">
        <v>58</v>
      </c>
      <c r="D16" s="9"/>
      <c r="E16" s="9">
        <v>5</v>
      </c>
      <c r="F16" s="24"/>
      <c r="G16" s="25"/>
      <c r="H16" s="24">
        <f t="shared" si="0"/>
        <v>0</v>
      </c>
      <c r="I16" s="24">
        <f t="shared" si="1"/>
        <v>0</v>
      </c>
      <c r="J16" s="24">
        <f t="shared" si="2"/>
        <v>0</v>
      </c>
      <c r="K16" s="9" t="s">
        <v>67</v>
      </c>
    </row>
    <row r="17" spans="1:11" ht="51">
      <c r="A17" s="9">
        <v>13</v>
      </c>
      <c r="B17" s="22" t="s">
        <v>7</v>
      </c>
      <c r="C17" s="9" t="s">
        <v>58</v>
      </c>
      <c r="D17" s="9"/>
      <c r="E17" s="9">
        <v>150</v>
      </c>
      <c r="F17" s="24"/>
      <c r="G17" s="25"/>
      <c r="H17" s="24">
        <f t="shared" si="0"/>
        <v>0</v>
      </c>
      <c r="I17" s="24">
        <f t="shared" si="1"/>
        <v>0</v>
      </c>
      <c r="J17" s="24">
        <f t="shared" si="2"/>
        <v>0</v>
      </c>
      <c r="K17" s="9" t="s">
        <v>68</v>
      </c>
    </row>
    <row r="18" spans="1:11" ht="38.25">
      <c r="A18" s="9">
        <v>14</v>
      </c>
      <c r="B18" s="22" t="s">
        <v>8</v>
      </c>
      <c r="C18" s="9" t="s">
        <v>58</v>
      </c>
      <c r="D18" s="9"/>
      <c r="E18" s="9">
        <v>400</v>
      </c>
      <c r="F18" s="24"/>
      <c r="G18" s="25"/>
      <c r="H18" s="24">
        <f t="shared" si="0"/>
        <v>0</v>
      </c>
      <c r="I18" s="24">
        <f t="shared" si="1"/>
        <v>0</v>
      </c>
      <c r="J18" s="24">
        <f t="shared" si="2"/>
        <v>0</v>
      </c>
      <c r="K18" s="9" t="s">
        <v>68</v>
      </c>
    </row>
    <row r="19" spans="1:11" ht="38.25">
      <c r="A19" s="9">
        <v>15</v>
      </c>
      <c r="B19" s="22" t="s">
        <v>9</v>
      </c>
      <c r="C19" s="9" t="s">
        <v>58</v>
      </c>
      <c r="D19" s="9"/>
      <c r="E19" s="9">
        <v>40</v>
      </c>
      <c r="F19" s="24"/>
      <c r="G19" s="25"/>
      <c r="H19" s="24">
        <f t="shared" si="0"/>
        <v>0</v>
      </c>
      <c r="I19" s="24">
        <f t="shared" si="1"/>
        <v>0</v>
      </c>
      <c r="J19" s="24">
        <f t="shared" si="2"/>
        <v>0</v>
      </c>
      <c r="K19" s="9" t="s">
        <v>68</v>
      </c>
    </row>
    <row r="20" spans="1:11" ht="38.25">
      <c r="A20" s="9">
        <v>16</v>
      </c>
      <c r="B20" s="22" t="s">
        <v>10</v>
      </c>
      <c r="C20" s="9" t="s">
        <v>58</v>
      </c>
      <c r="D20" s="9"/>
      <c r="E20" s="9">
        <v>20</v>
      </c>
      <c r="F20" s="24"/>
      <c r="G20" s="25"/>
      <c r="H20" s="24">
        <f t="shared" si="0"/>
        <v>0</v>
      </c>
      <c r="I20" s="24">
        <f t="shared" si="1"/>
        <v>0</v>
      </c>
      <c r="J20" s="24">
        <f t="shared" si="2"/>
        <v>0</v>
      </c>
      <c r="K20" s="9" t="s">
        <v>68</v>
      </c>
    </row>
    <row r="21" spans="1:11" ht="38.25">
      <c r="A21" s="9">
        <v>17</v>
      </c>
      <c r="B21" s="22" t="s">
        <v>11</v>
      </c>
      <c r="C21" s="9" t="s">
        <v>58</v>
      </c>
      <c r="D21" s="9"/>
      <c r="E21" s="9">
        <v>350</v>
      </c>
      <c r="F21" s="24"/>
      <c r="G21" s="25"/>
      <c r="H21" s="24">
        <f t="shared" si="0"/>
        <v>0</v>
      </c>
      <c r="I21" s="24">
        <f t="shared" si="1"/>
        <v>0</v>
      </c>
      <c r="J21" s="24">
        <f t="shared" si="2"/>
        <v>0</v>
      </c>
      <c r="K21" s="9" t="s">
        <v>68</v>
      </c>
    </row>
    <row r="22" spans="1:11" ht="38.25">
      <c r="A22" s="9">
        <v>18</v>
      </c>
      <c r="B22" s="22" t="s">
        <v>12</v>
      </c>
      <c r="C22" s="5" t="s">
        <v>58</v>
      </c>
      <c r="D22" s="4"/>
      <c r="E22" s="9">
        <v>980</v>
      </c>
      <c r="F22" s="24"/>
      <c r="G22" s="25"/>
      <c r="H22" s="24">
        <f t="shared" si="0"/>
        <v>0</v>
      </c>
      <c r="I22" s="24">
        <f t="shared" si="1"/>
        <v>0</v>
      </c>
      <c r="J22" s="24">
        <f t="shared" si="2"/>
        <v>0</v>
      </c>
      <c r="K22" s="9" t="s">
        <v>17</v>
      </c>
    </row>
    <row r="23" spans="1:11" ht="76.5">
      <c r="A23" s="9">
        <v>19</v>
      </c>
      <c r="B23" s="22" t="s">
        <v>24</v>
      </c>
      <c r="C23" s="9" t="s">
        <v>58</v>
      </c>
      <c r="D23" s="9"/>
      <c r="E23" s="9">
        <v>200</v>
      </c>
      <c r="F23" s="24"/>
      <c r="G23" s="25"/>
      <c r="H23" s="24">
        <f t="shared" si="0"/>
        <v>0</v>
      </c>
      <c r="I23" s="24">
        <f t="shared" si="1"/>
        <v>0</v>
      </c>
      <c r="J23" s="24">
        <f t="shared" si="2"/>
        <v>0</v>
      </c>
      <c r="K23" s="9" t="s">
        <v>70</v>
      </c>
    </row>
    <row r="24" spans="1:11" ht="25.5">
      <c r="A24" s="9">
        <v>20</v>
      </c>
      <c r="B24" s="22" t="s">
        <v>25</v>
      </c>
      <c r="C24" s="9" t="s">
        <v>58</v>
      </c>
      <c r="D24" s="9"/>
      <c r="E24" s="9">
        <v>800</v>
      </c>
      <c r="F24" s="24"/>
      <c r="G24" s="25"/>
      <c r="H24" s="24">
        <f t="shared" si="0"/>
        <v>0</v>
      </c>
      <c r="I24" s="24">
        <f t="shared" si="1"/>
        <v>0</v>
      </c>
      <c r="J24" s="24">
        <f t="shared" si="2"/>
        <v>0</v>
      </c>
      <c r="K24" s="9" t="s">
        <v>13</v>
      </c>
    </row>
    <row r="25" spans="1:11" ht="38.25">
      <c r="A25" s="9">
        <v>21</v>
      </c>
      <c r="B25" s="22" t="s">
        <v>26</v>
      </c>
      <c r="C25" s="9" t="s">
        <v>58</v>
      </c>
      <c r="D25" s="9"/>
      <c r="E25" s="9">
        <v>260</v>
      </c>
      <c r="F25" s="24"/>
      <c r="G25" s="25"/>
      <c r="H25" s="24">
        <f t="shared" si="0"/>
        <v>0</v>
      </c>
      <c r="I25" s="24">
        <f t="shared" si="1"/>
        <v>0</v>
      </c>
      <c r="J25" s="24">
        <f t="shared" si="2"/>
        <v>0</v>
      </c>
      <c r="K25" s="9" t="s">
        <v>70</v>
      </c>
    </row>
    <row r="26" spans="1:11" ht="63.75">
      <c r="A26" s="9">
        <v>22</v>
      </c>
      <c r="B26" s="22" t="s">
        <v>27</v>
      </c>
      <c r="C26" s="9" t="s">
        <v>58</v>
      </c>
      <c r="D26" s="9"/>
      <c r="E26" s="9">
        <v>20</v>
      </c>
      <c r="F26" s="24"/>
      <c r="G26" s="25"/>
      <c r="H26" s="24">
        <f t="shared" si="0"/>
        <v>0</v>
      </c>
      <c r="I26" s="24">
        <f t="shared" si="1"/>
        <v>0</v>
      </c>
      <c r="J26" s="24">
        <f t="shared" si="2"/>
        <v>0</v>
      </c>
      <c r="K26" s="9" t="s">
        <v>17</v>
      </c>
    </row>
    <row r="27" spans="1:11" ht="63.75">
      <c r="A27" s="9">
        <v>23</v>
      </c>
      <c r="B27" s="22" t="s">
        <v>29</v>
      </c>
      <c r="C27" s="9" t="s">
        <v>58</v>
      </c>
      <c r="D27" s="9"/>
      <c r="E27" s="9">
        <v>11</v>
      </c>
      <c r="F27" s="24"/>
      <c r="G27" s="25"/>
      <c r="H27" s="24">
        <f t="shared" si="0"/>
        <v>0</v>
      </c>
      <c r="I27" s="24">
        <f t="shared" si="1"/>
        <v>0</v>
      </c>
      <c r="J27" s="24">
        <f t="shared" si="2"/>
        <v>0</v>
      </c>
      <c r="K27" s="9" t="s">
        <v>17</v>
      </c>
    </row>
    <row r="28" spans="1:11" ht="89.25">
      <c r="A28" s="9">
        <v>24</v>
      </c>
      <c r="B28" s="22" t="s">
        <v>30</v>
      </c>
      <c r="C28" s="9" t="s">
        <v>58</v>
      </c>
      <c r="D28" s="9"/>
      <c r="E28" s="9">
        <v>120</v>
      </c>
      <c r="F28" s="24"/>
      <c r="G28" s="25"/>
      <c r="H28" s="24">
        <f t="shared" si="0"/>
        <v>0</v>
      </c>
      <c r="I28" s="24">
        <f t="shared" si="1"/>
        <v>0</v>
      </c>
      <c r="J28" s="24">
        <f t="shared" si="2"/>
        <v>0</v>
      </c>
      <c r="K28" s="9" t="s">
        <v>17</v>
      </c>
    </row>
    <row r="29" spans="1:11" ht="132.75" customHeight="1">
      <c r="A29" s="9">
        <v>25</v>
      </c>
      <c r="B29" s="22" t="s">
        <v>31</v>
      </c>
      <c r="C29" s="9" t="s">
        <v>58</v>
      </c>
      <c r="D29" s="9"/>
      <c r="E29" s="9">
        <v>5</v>
      </c>
      <c r="F29" s="24"/>
      <c r="G29" s="25"/>
      <c r="H29" s="24">
        <f t="shared" si="0"/>
        <v>0</v>
      </c>
      <c r="I29" s="24">
        <f t="shared" si="1"/>
        <v>0</v>
      </c>
      <c r="J29" s="24">
        <f t="shared" si="2"/>
        <v>0</v>
      </c>
      <c r="K29" s="9" t="s">
        <v>17</v>
      </c>
    </row>
    <row r="30" spans="1:11" ht="128.25" customHeight="1">
      <c r="A30" s="9">
        <v>26</v>
      </c>
      <c r="B30" s="22" t="s">
        <v>32</v>
      </c>
      <c r="C30" s="9" t="s">
        <v>58</v>
      </c>
      <c r="D30" s="9"/>
      <c r="E30" s="9">
        <v>40</v>
      </c>
      <c r="F30" s="24"/>
      <c r="G30" s="25"/>
      <c r="H30" s="24">
        <f t="shared" si="0"/>
        <v>0</v>
      </c>
      <c r="I30" s="24">
        <f t="shared" si="1"/>
        <v>0</v>
      </c>
      <c r="J30" s="24">
        <f t="shared" si="2"/>
        <v>0</v>
      </c>
      <c r="K30" s="9" t="s">
        <v>17</v>
      </c>
    </row>
    <row r="31" spans="1:11" ht="101.25" customHeight="1">
      <c r="A31" s="9">
        <v>27</v>
      </c>
      <c r="B31" s="42" t="s">
        <v>33</v>
      </c>
      <c r="C31" s="43" t="s">
        <v>58</v>
      </c>
      <c r="D31" s="43"/>
      <c r="E31" s="44">
        <v>45</v>
      </c>
      <c r="F31" s="24"/>
      <c r="G31" s="25"/>
      <c r="H31" s="24">
        <f t="shared" si="0"/>
        <v>0</v>
      </c>
      <c r="I31" s="24">
        <f t="shared" si="1"/>
        <v>0</v>
      </c>
      <c r="J31" s="24">
        <f t="shared" si="2"/>
        <v>0</v>
      </c>
      <c r="K31" s="9" t="s">
        <v>60</v>
      </c>
    </row>
    <row r="32" spans="1:11" ht="63.75">
      <c r="A32" s="9">
        <v>28</v>
      </c>
      <c r="B32" s="42" t="s">
        <v>34</v>
      </c>
      <c r="C32" s="43" t="s">
        <v>57</v>
      </c>
      <c r="D32" s="43"/>
      <c r="E32" s="44">
        <v>40</v>
      </c>
      <c r="F32" s="24"/>
      <c r="G32" s="25"/>
      <c r="H32" s="24">
        <f t="shared" si="0"/>
        <v>0</v>
      </c>
      <c r="I32" s="24">
        <f t="shared" si="1"/>
        <v>0</v>
      </c>
      <c r="J32" s="24">
        <f t="shared" si="2"/>
        <v>0</v>
      </c>
      <c r="K32" s="9" t="s">
        <v>60</v>
      </c>
    </row>
    <row r="33" spans="1:11" ht="76.5">
      <c r="A33" s="9">
        <v>29</v>
      </c>
      <c r="B33" s="42" t="s">
        <v>35</v>
      </c>
      <c r="C33" s="43" t="s">
        <v>57</v>
      </c>
      <c r="D33" s="43"/>
      <c r="E33" s="43">
        <v>470</v>
      </c>
      <c r="F33" s="24"/>
      <c r="G33" s="25"/>
      <c r="H33" s="24">
        <f t="shared" si="0"/>
        <v>0</v>
      </c>
      <c r="I33" s="24">
        <f t="shared" si="1"/>
        <v>0</v>
      </c>
      <c r="J33" s="24">
        <f t="shared" si="2"/>
        <v>0</v>
      </c>
      <c r="K33" s="9" t="s">
        <v>60</v>
      </c>
    </row>
    <row r="34" spans="1:11" ht="51">
      <c r="A34" s="9">
        <v>30</v>
      </c>
      <c r="B34" s="42" t="s">
        <v>36</v>
      </c>
      <c r="C34" s="43" t="s">
        <v>57</v>
      </c>
      <c r="D34" s="43"/>
      <c r="E34" s="43">
        <v>30</v>
      </c>
      <c r="F34" s="24"/>
      <c r="G34" s="25"/>
      <c r="H34" s="24">
        <f t="shared" si="0"/>
        <v>0</v>
      </c>
      <c r="I34" s="24">
        <f t="shared" si="1"/>
        <v>0</v>
      </c>
      <c r="J34" s="24">
        <f t="shared" si="2"/>
        <v>0</v>
      </c>
      <c r="K34" s="9" t="s">
        <v>60</v>
      </c>
    </row>
    <row r="35" spans="1:11" ht="12.75">
      <c r="A35" s="9">
        <v>31</v>
      </c>
      <c r="B35" s="42" t="s">
        <v>37</v>
      </c>
      <c r="C35" s="43" t="s">
        <v>57</v>
      </c>
      <c r="D35" s="43"/>
      <c r="E35" s="43">
        <v>4</v>
      </c>
      <c r="F35" s="24"/>
      <c r="G35" s="25"/>
      <c r="H35" s="24">
        <f t="shared" si="0"/>
        <v>0</v>
      </c>
      <c r="I35" s="24">
        <f t="shared" si="1"/>
        <v>0</v>
      </c>
      <c r="J35" s="24">
        <f t="shared" si="2"/>
        <v>0</v>
      </c>
      <c r="K35" s="9" t="s">
        <v>60</v>
      </c>
    </row>
    <row r="36" spans="1:11" ht="38.25">
      <c r="A36" s="9">
        <v>32</v>
      </c>
      <c r="B36" s="42" t="s">
        <v>44</v>
      </c>
      <c r="C36" s="43" t="s">
        <v>57</v>
      </c>
      <c r="D36" s="43"/>
      <c r="E36" s="43">
        <v>10</v>
      </c>
      <c r="F36" s="24"/>
      <c r="G36" s="25"/>
      <c r="H36" s="24">
        <f t="shared" si="0"/>
        <v>0</v>
      </c>
      <c r="I36" s="24">
        <f t="shared" si="1"/>
        <v>0</v>
      </c>
      <c r="J36" s="24">
        <f t="shared" si="2"/>
        <v>0</v>
      </c>
      <c r="K36" s="9" t="s">
        <v>60</v>
      </c>
    </row>
    <row r="37" spans="1:11" ht="63.75">
      <c r="A37" s="9">
        <v>33</v>
      </c>
      <c r="B37" s="42" t="s">
        <v>45</v>
      </c>
      <c r="C37" s="43" t="s">
        <v>57</v>
      </c>
      <c r="D37" s="43"/>
      <c r="E37" s="43">
        <v>10</v>
      </c>
      <c r="F37" s="24"/>
      <c r="G37" s="25"/>
      <c r="H37" s="24">
        <f t="shared" si="0"/>
        <v>0</v>
      </c>
      <c r="I37" s="24">
        <f t="shared" si="1"/>
        <v>0</v>
      </c>
      <c r="J37" s="24">
        <f t="shared" si="2"/>
        <v>0</v>
      </c>
      <c r="K37" s="9" t="s">
        <v>60</v>
      </c>
    </row>
    <row r="38" spans="1:11" ht="51">
      <c r="A38" s="9">
        <v>34</v>
      </c>
      <c r="B38" s="42" t="s">
        <v>46</v>
      </c>
      <c r="C38" s="43" t="s">
        <v>69</v>
      </c>
      <c r="D38" s="43"/>
      <c r="E38" s="43">
        <v>10</v>
      </c>
      <c r="F38" s="24"/>
      <c r="G38" s="25"/>
      <c r="H38" s="24">
        <f t="shared" si="0"/>
        <v>0</v>
      </c>
      <c r="I38" s="24">
        <f t="shared" si="1"/>
        <v>0</v>
      </c>
      <c r="J38" s="24">
        <f t="shared" si="2"/>
        <v>0</v>
      </c>
      <c r="K38" s="9" t="s">
        <v>60</v>
      </c>
    </row>
    <row r="39" spans="1:11" ht="12.75">
      <c r="A39" s="9"/>
      <c r="B39" s="11" t="s">
        <v>61</v>
      </c>
      <c r="C39" s="11"/>
      <c r="D39" s="11"/>
      <c r="E39" s="11"/>
      <c r="F39" s="12"/>
      <c r="G39" s="45"/>
      <c r="H39" s="12"/>
      <c r="I39" s="12">
        <f>SUM(I5:I38)</f>
        <v>0</v>
      </c>
      <c r="J39" s="12">
        <f>SUM(J5:J38)</f>
        <v>0</v>
      </c>
      <c r="K39" s="23"/>
    </row>
    <row r="41" spans="9:10" ht="12.75">
      <c r="I41" s="3" t="s">
        <v>66</v>
      </c>
      <c r="J41" s="26">
        <f>J39-I39</f>
        <v>0</v>
      </c>
    </row>
    <row r="44" spans="2:10" ht="12.75">
      <c r="B44" s="46" t="s">
        <v>65</v>
      </c>
      <c r="C44" s="46"/>
      <c r="D44" s="46"/>
      <c r="E44" s="46"/>
      <c r="F44" s="46"/>
      <c r="G44" s="47"/>
      <c r="H44" s="46"/>
      <c r="I44" s="46"/>
      <c r="J44" s="46"/>
    </row>
    <row r="45" spans="2:10" ht="39.75" customHeight="1">
      <c r="B45" s="170" t="s">
        <v>129</v>
      </c>
      <c r="C45" s="170"/>
      <c r="D45" s="170"/>
      <c r="E45" s="170"/>
      <c r="F45" s="170"/>
      <c r="G45" s="170"/>
      <c r="H45" s="170"/>
      <c r="I45" s="46"/>
      <c r="J45" s="46"/>
    </row>
    <row r="46" ht="12.75">
      <c r="B46" s="3" t="s">
        <v>172</v>
      </c>
    </row>
  </sheetData>
  <sheetProtection selectLockedCells="1" selectUnlockedCells="1"/>
  <mergeCells count="2">
    <mergeCell ref="A2:K2"/>
    <mergeCell ref="B45:H45"/>
  </mergeCells>
  <printOptions/>
  <pageMargins left="0.36041666666666666" right="0.2770833333333333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B19" sqref="B19"/>
    </sheetView>
  </sheetViews>
  <sheetFormatPr defaultColWidth="9.00390625" defaultRowHeight="12.75"/>
  <cols>
    <col min="1" max="1" width="4.875" style="50" customWidth="1"/>
    <col min="2" max="2" width="29.75390625" style="50" customWidth="1"/>
    <col min="3" max="3" width="5.625" style="50" customWidth="1"/>
    <col min="4" max="4" width="11.75390625" style="50" customWidth="1"/>
    <col min="5" max="5" width="5.625" style="50" customWidth="1"/>
    <col min="6" max="6" width="10.375" style="50" customWidth="1"/>
    <col min="7" max="7" width="6.875" style="59" customWidth="1"/>
    <col min="8" max="8" width="11.25390625" style="50" customWidth="1"/>
    <col min="9" max="9" width="12.625" style="50" customWidth="1"/>
    <col min="10" max="10" width="13.375" style="50" customWidth="1"/>
    <col min="11" max="11" width="14.00390625" style="50" customWidth="1"/>
    <col min="12" max="16384" width="9.125" style="50" customWidth="1"/>
  </cols>
  <sheetData>
    <row r="1" spans="1:11" ht="12.75">
      <c r="A1" s="48"/>
      <c r="B1" s="48"/>
      <c r="C1" s="48"/>
      <c r="D1" s="48"/>
      <c r="E1" s="48"/>
      <c r="F1" s="48"/>
      <c r="G1" s="49"/>
      <c r="H1" s="48"/>
      <c r="I1" s="48"/>
      <c r="J1" s="2" t="s">
        <v>80</v>
      </c>
      <c r="K1" s="48"/>
    </row>
    <row r="2" spans="1:11" s="19" customFormat="1" ht="18.75">
      <c r="A2" s="171" t="s">
        <v>79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s="14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14" customFormat="1" ht="68.25" customHeight="1">
      <c r="A4" s="4" t="s">
        <v>62</v>
      </c>
      <c r="B4" s="4" t="s">
        <v>47</v>
      </c>
      <c r="C4" s="4" t="s">
        <v>48</v>
      </c>
      <c r="D4" s="5" t="s">
        <v>49</v>
      </c>
      <c r="E4" s="4" t="s">
        <v>50</v>
      </c>
      <c r="F4" s="4" t="s">
        <v>51</v>
      </c>
      <c r="G4" s="4" t="s">
        <v>52</v>
      </c>
      <c r="H4" s="4" t="s">
        <v>53</v>
      </c>
      <c r="I4" s="5" t="s">
        <v>54</v>
      </c>
      <c r="J4" s="5" t="s">
        <v>55</v>
      </c>
      <c r="K4" s="4" t="s">
        <v>56</v>
      </c>
    </row>
    <row r="5" spans="1:11" ht="81.75" customHeight="1">
      <c r="A5" s="9">
        <v>1</v>
      </c>
      <c r="B5" s="22" t="s">
        <v>38</v>
      </c>
      <c r="C5" s="39" t="s">
        <v>58</v>
      </c>
      <c r="D5" s="9"/>
      <c r="E5" s="9">
        <v>7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51" t="s">
        <v>60</v>
      </c>
    </row>
    <row r="6" spans="1:11" ht="66" customHeight="1">
      <c r="A6" s="9">
        <v>2</v>
      </c>
      <c r="B6" s="22" t="s">
        <v>39</v>
      </c>
      <c r="C6" s="39" t="s">
        <v>58</v>
      </c>
      <c r="D6" s="9"/>
      <c r="E6" s="9">
        <v>7</v>
      </c>
      <c r="F6" s="24"/>
      <c r="G6" s="25"/>
      <c r="H6" s="24">
        <f>F6*G6+F6</f>
        <v>0</v>
      </c>
      <c r="I6" s="24">
        <f>F6*E6</f>
        <v>0</v>
      </c>
      <c r="J6" s="24">
        <f>I6*G6+I6</f>
        <v>0</v>
      </c>
      <c r="K6" s="51" t="s">
        <v>60</v>
      </c>
    </row>
    <row r="7" spans="1:11" ht="71.25" customHeight="1">
      <c r="A7" s="9">
        <v>3</v>
      </c>
      <c r="B7" s="22" t="s">
        <v>40</v>
      </c>
      <c r="C7" s="39" t="s">
        <v>58</v>
      </c>
      <c r="D7" s="9"/>
      <c r="E7" s="9">
        <v>7</v>
      </c>
      <c r="F7" s="24"/>
      <c r="G7" s="25"/>
      <c r="H7" s="24">
        <f>F7*G7+F7</f>
        <v>0</v>
      </c>
      <c r="I7" s="24">
        <f>F7*E7</f>
        <v>0</v>
      </c>
      <c r="J7" s="24">
        <f>I7*G7+I7</f>
        <v>0</v>
      </c>
      <c r="K7" s="51" t="s">
        <v>60</v>
      </c>
    </row>
    <row r="8" spans="1:11" ht="49.5" customHeight="1">
      <c r="A8" s="9">
        <v>4</v>
      </c>
      <c r="B8" s="22" t="s">
        <v>41</v>
      </c>
      <c r="C8" s="39" t="s">
        <v>58</v>
      </c>
      <c r="D8" s="9"/>
      <c r="E8" s="9">
        <v>7</v>
      </c>
      <c r="F8" s="24"/>
      <c r="G8" s="25"/>
      <c r="H8" s="24">
        <f>F8*G8+F8</f>
        <v>0</v>
      </c>
      <c r="I8" s="24">
        <f>F8*E8</f>
        <v>0</v>
      </c>
      <c r="J8" s="24">
        <f>I8*G8+I8</f>
        <v>0</v>
      </c>
      <c r="K8" s="51" t="s">
        <v>60</v>
      </c>
    </row>
    <row r="9" spans="1:11" s="14" customFormat="1" ht="12.75">
      <c r="A9" s="52"/>
      <c r="B9" s="53" t="s">
        <v>61</v>
      </c>
      <c r="C9" s="54"/>
      <c r="D9" s="54"/>
      <c r="E9" s="54"/>
      <c r="F9" s="55"/>
      <c r="G9" s="55"/>
      <c r="H9" s="55"/>
      <c r="I9" s="55">
        <f>SUM(I5:I8)</f>
        <v>0</v>
      </c>
      <c r="J9" s="55">
        <f>SUM(J5:J8)</f>
        <v>0</v>
      </c>
      <c r="K9" s="56"/>
    </row>
    <row r="10" spans="1:11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2.75">
      <c r="A11" s="57"/>
      <c r="B11" s="57"/>
      <c r="C11" s="57"/>
      <c r="D11" s="57"/>
      <c r="E11" s="57"/>
      <c r="F11" s="57"/>
      <c r="G11" s="57"/>
      <c r="H11" s="57" t="s">
        <v>28</v>
      </c>
      <c r="I11" s="58">
        <f>J9-I9</f>
        <v>0</v>
      </c>
      <c r="J11" s="57"/>
      <c r="K11" s="57"/>
    </row>
    <row r="12" spans="1:11" ht="12.75">
      <c r="A12" s="57"/>
      <c r="B12" s="57" t="s">
        <v>42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12.75">
      <c r="A14" s="57"/>
      <c r="B14" s="27" t="s">
        <v>128</v>
      </c>
      <c r="C14" s="28"/>
      <c r="D14" s="28"/>
      <c r="E14" s="28"/>
      <c r="F14" s="28"/>
      <c r="G14" s="29"/>
      <c r="H14" s="28"/>
      <c r="I14" s="28"/>
      <c r="J14" s="28"/>
      <c r="K14" s="57"/>
    </row>
    <row r="15" spans="1:11" ht="12.75">
      <c r="A15" s="48"/>
      <c r="B15" s="28" t="s">
        <v>140</v>
      </c>
      <c r="C15" s="28"/>
      <c r="D15" s="28"/>
      <c r="E15" s="28"/>
      <c r="F15" s="28"/>
      <c r="G15" s="29"/>
      <c r="H15" s="28"/>
      <c r="I15" s="28"/>
      <c r="J15" s="28"/>
      <c r="K15" s="48"/>
    </row>
    <row r="16" spans="1:11" ht="12.75">
      <c r="A16" s="48"/>
      <c r="B16" s="48"/>
      <c r="C16" s="48"/>
      <c r="D16" s="48"/>
      <c r="E16" s="48"/>
      <c r="F16" s="48"/>
      <c r="G16" s="49"/>
      <c r="H16" s="48"/>
      <c r="I16" s="48"/>
      <c r="J16" s="48"/>
      <c r="K16" s="48"/>
    </row>
    <row r="17" spans="1:11" ht="12.75">
      <c r="A17" s="48"/>
      <c r="B17" s="48"/>
      <c r="C17" s="48"/>
      <c r="D17" s="48"/>
      <c r="E17" s="48"/>
      <c r="F17" s="48"/>
      <c r="G17" s="49"/>
      <c r="H17" s="48"/>
      <c r="I17" s="48"/>
      <c r="J17" s="48"/>
      <c r="K17" s="48"/>
    </row>
    <row r="18" spans="1:11" ht="12.75">
      <c r="A18" s="48"/>
      <c r="B18" s="48"/>
      <c r="C18" s="48"/>
      <c r="D18" s="48"/>
      <c r="E18" s="48"/>
      <c r="F18" s="48"/>
      <c r="G18" s="49"/>
      <c r="H18" s="48"/>
      <c r="I18" s="48"/>
      <c r="J18" s="48"/>
      <c r="K18" s="48"/>
    </row>
    <row r="19" spans="1:11" ht="12.75">
      <c r="A19" s="48"/>
      <c r="B19" s="48"/>
      <c r="C19" s="48"/>
      <c r="D19" s="48"/>
      <c r="E19" s="48"/>
      <c r="F19" s="48"/>
      <c r="G19" s="49"/>
      <c r="H19" s="48"/>
      <c r="I19" s="48"/>
      <c r="J19" s="48"/>
      <c r="K19" s="48"/>
    </row>
    <row r="20" spans="1:11" ht="12.75">
      <c r="A20" s="48"/>
      <c r="B20" s="48"/>
      <c r="C20" s="48"/>
      <c r="D20" s="48"/>
      <c r="E20" s="48"/>
      <c r="F20" s="48"/>
      <c r="G20" s="49"/>
      <c r="H20" s="48"/>
      <c r="I20" s="48"/>
      <c r="J20" s="48"/>
      <c r="K20" s="48"/>
    </row>
    <row r="21" spans="1:11" ht="12.75">
      <c r="A21" s="48"/>
      <c r="B21" s="48"/>
      <c r="C21" s="48"/>
      <c r="D21" s="48"/>
      <c r="E21" s="48"/>
      <c r="F21" s="48"/>
      <c r="G21" s="49"/>
      <c r="H21" s="48"/>
      <c r="I21" s="48"/>
      <c r="J21" s="48"/>
      <c r="K21" s="48"/>
    </row>
    <row r="22" spans="1:11" ht="12.75">
      <c r="A22" s="48"/>
      <c r="B22" s="48"/>
      <c r="C22" s="48"/>
      <c r="D22" s="48"/>
      <c r="E22" s="48"/>
      <c r="F22" s="48"/>
      <c r="G22" s="49"/>
      <c r="H22" s="48"/>
      <c r="I22" s="48"/>
      <c r="J22" s="48"/>
      <c r="K22" s="48"/>
    </row>
  </sheetData>
  <mergeCells count="1">
    <mergeCell ref="A2:K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12" sqref="B12"/>
    </sheetView>
  </sheetViews>
  <sheetFormatPr defaultColWidth="9.00390625" defaultRowHeight="12.75"/>
  <cols>
    <col min="1" max="1" width="3.00390625" style="3" customWidth="1"/>
    <col min="2" max="2" width="39.875" style="3" customWidth="1"/>
    <col min="3" max="3" width="4.625" style="3" customWidth="1"/>
    <col min="4" max="4" width="12.00390625" style="3" customWidth="1"/>
    <col min="5" max="5" width="5.375" style="3" customWidth="1"/>
    <col min="6" max="6" width="11.625" style="3" customWidth="1"/>
    <col min="7" max="7" width="5.25390625" style="3" customWidth="1"/>
    <col min="8" max="8" width="11.625" style="3" customWidth="1"/>
    <col min="9" max="9" width="12.00390625" style="3" customWidth="1"/>
    <col min="10" max="10" width="12.75390625" style="3" customWidth="1"/>
    <col min="11" max="11" width="13.75390625" style="3" customWidth="1"/>
    <col min="12" max="16384" width="9.125" style="3" customWidth="1"/>
  </cols>
  <sheetData>
    <row r="1" ht="12.75">
      <c r="J1" s="3" t="s">
        <v>81</v>
      </c>
    </row>
    <row r="2" spans="1:11" ht="18.75">
      <c r="A2" s="171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1:11" ht="51">
      <c r="A4" s="4" t="s">
        <v>62</v>
      </c>
      <c r="B4" s="4" t="s">
        <v>47</v>
      </c>
      <c r="C4" s="4" t="s">
        <v>48</v>
      </c>
      <c r="D4" s="5" t="s">
        <v>49</v>
      </c>
      <c r="E4" s="4" t="s">
        <v>50</v>
      </c>
      <c r="F4" s="5" t="s">
        <v>51</v>
      </c>
      <c r="G4" s="9" t="s">
        <v>52</v>
      </c>
      <c r="H4" s="5" t="s">
        <v>53</v>
      </c>
      <c r="I4" s="5" t="s">
        <v>54</v>
      </c>
      <c r="J4" s="5" t="s">
        <v>55</v>
      </c>
      <c r="K4" s="4" t="s">
        <v>56</v>
      </c>
    </row>
    <row r="5" spans="1:11" ht="51">
      <c r="A5" s="9">
        <v>1</v>
      </c>
      <c r="B5" s="22" t="s">
        <v>83</v>
      </c>
      <c r="C5" s="9" t="s">
        <v>58</v>
      </c>
      <c r="D5" s="9"/>
      <c r="E5" s="9">
        <v>30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60" t="s">
        <v>60</v>
      </c>
    </row>
    <row r="6" spans="1:11" ht="12.75">
      <c r="A6" s="9"/>
      <c r="B6" s="10" t="s">
        <v>61</v>
      </c>
      <c r="C6" s="11"/>
      <c r="D6" s="11"/>
      <c r="E6" s="11"/>
      <c r="F6" s="11"/>
      <c r="G6" s="11"/>
      <c r="H6" s="11"/>
      <c r="I6" s="12">
        <f>SUM(I5)</f>
        <v>0</v>
      </c>
      <c r="J6" s="12">
        <f>SUM(J5)</f>
        <v>0</v>
      </c>
      <c r="K6" s="23"/>
    </row>
    <row r="8" spans="8:9" ht="12.75">
      <c r="H8" s="3" t="s">
        <v>28</v>
      </c>
      <c r="I8" s="26">
        <f>J6-I6</f>
        <v>0</v>
      </c>
    </row>
    <row r="9" ht="12.75">
      <c r="B9" s="3" t="s">
        <v>84</v>
      </c>
    </row>
    <row r="11" ht="12.75">
      <c r="B11" s="3" t="s">
        <v>85</v>
      </c>
    </row>
    <row r="12" ht="12.75">
      <c r="B12" s="3" t="s">
        <v>140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13" sqref="B13"/>
    </sheetView>
  </sheetViews>
  <sheetFormatPr defaultColWidth="9.00390625" defaultRowHeight="12.75"/>
  <cols>
    <col min="1" max="1" width="4.00390625" style="3" customWidth="1"/>
    <col min="2" max="2" width="38.375" style="3" customWidth="1"/>
    <col min="3" max="3" width="4.625" style="3" customWidth="1"/>
    <col min="4" max="4" width="11.875" style="3" customWidth="1"/>
    <col min="5" max="5" width="4.75390625" style="3" customWidth="1"/>
    <col min="6" max="6" width="10.25390625" style="3" customWidth="1"/>
    <col min="7" max="7" width="5.375" style="3" customWidth="1"/>
    <col min="8" max="8" width="11.125" style="3" customWidth="1"/>
    <col min="9" max="9" width="12.625" style="3" customWidth="1"/>
    <col min="10" max="11" width="13.375" style="3" customWidth="1"/>
    <col min="12" max="16384" width="9.125" style="3" customWidth="1"/>
  </cols>
  <sheetData>
    <row r="1" ht="12.75">
      <c r="J1" s="3" t="s">
        <v>92</v>
      </c>
    </row>
    <row r="2" spans="1:12" ht="18.75">
      <c r="A2" s="171" t="s">
        <v>86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4" spans="1:11" ht="51">
      <c r="A4" s="4" t="s">
        <v>62</v>
      </c>
      <c r="B4" s="4" t="s">
        <v>47</v>
      </c>
      <c r="C4" s="5" t="s">
        <v>48</v>
      </c>
      <c r="D4" s="5" t="s">
        <v>49</v>
      </c>
      <c r="E4" s="4" t="s">
        <v>50</v>
      </c>
      <c r="F4" s="5" t="s">
        <v>51</v>
      </c>
      <c r="G4" s="4" t="s">
        <v>52</v>
      </c>
      <c r="H4" s="5" t="s">
        <v>53</v>
      </c>
      <c r="I4" s="5" t="s">
        <v>54</v>
      </c>
      <c r="J4" s="5" t="s">
        <v>55</v>
      </c>
      <c r="K4" s="4" t="s">
        <v>56</v>
      </c>
    </row>
    <row r="5" spans="1:11" ht="78.75" customHeight="1">
      <c r="A5" s="9">
        <v>1</v>
      </c>
      <c r="B5" s="22" t="s">
        <v>87</v>
      </c>
      <c r="C5" s="9" t="s">
        <v>69</v>
      </c>
      <c r="D5" s="9"/>
      <c r="E5" s="9">
        <v>20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88</v>
      </c>
    </row>
    <row r="6" spans="1:11" ht="39" customHeight="1">
      <c r="A6" s="9">
        <v>2</v>
      </c>
      <c r="B6" s="22" t="s">
        <v>89</v>
      </c>
      <c r="C6" s="9" t="s">
        <v>58</v>
      </c>
      <c r="D6" s="9"/>
      <c r="E6" s="9">
        <v>100</v>
      </c>
      <c r="F6" s="24"/>
      <c r="G6" s="25"/>
      <c r="H6" s="24">
        <f>F6*G6+F6</f>
        <v>0</v>
      </c>
      <c r="I6" s="24">
        <f>F6*E6</f>
        <v>0</v>
      </c>
      <c r="J6" s="24">
        <f>I6*G6+I6</f>
        <v>0</v>
      </c>
      <c r="K6" s="9" t="s">
        <v>88</v>
      </c>
    </row>
    <row r="7" spans="1:11" ht="36.75" customHeight="1">
      <c r="A7" s="9">
        <v>3</v>
      </c>
      <c r="B7" s="22" t="s">
        <v>90</v>
      </c>
      <c r="C7" s="9" t="s">
        <v>69</v>
      </c>
      <c r="D7" s="9"/>
      <c r="E7" s="9">
        <v>30</v>
      </c>
      <c r="F7" s="24"/>
      <c r="G7" s="25"/>
      <c r="H7" s="24">
        <f>F7*G7+F7</f>
        <v>0</v>
      </c>
      <c r="I7" s="24">
        <f>F7*E7</f>
        <v>0</v>
      </c>
      <c r="J7" s="24">
        <f>I7*G7+I7</f>
        <v>0</v>
      </c>
      <c r="K7" s="9" t="s">
        <v>88</v>
      </c>
    </row>
    <row r="8" spans="1:11" ht="12.75">
      <c r="A8" s="9"/>
      <c r="B8" s="10" t="s">
        <v>61</v>
      </c>
      <c r="C8" s="11"/>
      <c r="D8" s="11"/>
      <c r="E8" s="11"/>
      <c r="F8" s="11"/>
      <c r="G8" s="11"/>
      <c r="H8" s="11"/>
      <c r="I8" s="12">
        <f>SUM(I5:I7)</f>
        <v>0</v>
      </c>
      <c r="J8" s="12">
        <f>SUM(J5:J7)</f>
        <v>0</v>
      </c>
      <c r="K8" s="23"/>
    </row>
    <row r="10" spans="2:9" ht="12.75">
      <c r="B10" s="3" t="s">
        <v>91</v>
      </c>
      <c r="H10" s="3" t="s">
        <v>28</v>
      </c>
      <c r="I10" s="26">
        <f>J8-I8</f>
        <v>0</v>
      </c>
    </row>
    <row r="12" ht="12.75">
      <c r="B12" s="3" t="s">
        <v>85</v>
      </c>
    </row>
    <row r="13" ht="12.75">
      <c r="B13" s="3" t="s">
        <v>140</v>
      </c>
    </row>
  </sheetData>
  <mergeCells count="1">
    <mergeCell ref="A2:L2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L7" sqref="L7"/>
    </sheetView>
  </sheetViews>
  <sheetFormatPr defaultColWidth="9.00390625" defaultRowHeight="12.75"/>
  <cols>
    <col min="1" max="1" width="4.75390625" style="3" customWidth="1"/>
    <col min="2" max="2" width="36.25390625" style="3" customWidth="1"/>
    <col min="3" max="3" width="10.25390625" style="3" customWidth="1"/>
    <col min="4" max="4" width="5.75390625" style="3" customWidth="1"/>
    <col min="5" max="5" width="5.25390625" style="3" customWidth="1"/>
    <col min="6" max="6" width="9.125" style="3" customWidth="1"/>
    <col min="7" max="7" width="7.875" style="3" customWidth="1"/>
    <col min="8" max="8" width="11.625" style="3" customWidth="1"/>
    <col min="9" max="9" width="11.875" style="3" customWidth="1"/>
    <col min="10" max="10" width="13.00390625" style="3" customWidth="1"/>
    <col min="11" max="11" width="14.00390625" style="3" customWidth="1"/>
    <col min="12" max="16384" width="9.125" style="3" customWidth="1"/>
  </cols>
  <sheetData>
    <row r="1" ht="12.75">
      <c r="I1" s="3" t="s">
        <v>95</v>
      </c>
    </row>
    <row r="2" spans="1:11" ht="18.75">
      <c r="A2" s="171" t="s">
        <v>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1:11" ht="38.25">
      <c r="A4" s="4" t="s">
        <v>62</v>
      </c>
      <c r="B4" s="4" t="s">
        <v>47</v>
      </c>
      <c r="C4" s="5" t="s">
        <v>94</v>
      </c>
      <c r="D4" s="4" t="s">
        <v>48</v>
      </c>
      <c r="E4" s="4" t="s">
        <v>50</v>
      </c>
      <c r="F4" s="5" t="s">
        <v>51</v>
      </c>
      <c r="G4" s="4" t="s">
        <v>52</v>
      </c>
      <c r="H4" s="5" t="s">
        <v>53</v>
      </c>
      <c r="I4" s="5" t="s">
        <v>54</v>
      </c>
      <c r="J4" s="5" t="s">
        <v>55</v>
      </c>
      <c r="K4" s="4" t="s">
        <v>56</v>
      </c>
    </row>
    <row r="5" spans="1:11" ht="153">
      <c r="A5" s="9">
        <v>1</v>
      </c>
      <c r="B5" s="22" t="s">
        <v>173</v>
      </c>
      <c r="C5" s="9"/>
      <c r="D5" s="9" t="s">
        <v>69</v>
      </c>
      <c r="E5" s="9">
        <v>200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209</v>
      </c>
    </row>
    <row r="6" spans="1:11" ht="12.75">
      <c r="A6" s="9"/>
      <c r="B6" s="10" t="s">
        <v>61</v>
      </c>
      <c r="C6" s="11"/>
      <c r="D6" s="11"/>
      <c r="E6" s="11"/>
      <c r="F6" s="12"/>
      <c r="G6" s="12"/>
      <c r="H6" s="12"/>
      <c r="I6" s="12">
        <f>SUM(I5)</f>
        <v>0</v>
      </c>
      <c r="J6" s="12">
        <f>SUM(J5)</f>
        <v>0</v>
      </c>
      <c r="K6" s="23"/>
    </row>
    <row r="8" spans="2:10" ht="12.75">
      <c r="B8" s="70"/>
      <c r="I8" s="3" t="s">
        <v>28</v>
      </c>
      <c r="J8" s="26">
        <f>J6-I6</f>
        <v>0</v>
      </c>
    </row>
    <row r="10" ht="12.75">
      <c r="B10" s="3" t="s">
        <v>85</v>
      </c>
    </row>
    <row r="11" ht="12.75">
      <c r="B11" s="3" t="s">
        <v>140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12" sqref="B12:J13"/>
    </sheetView>
  </sheetViews>
  <sheetFormatPr defaultColWidth="9.00390625" defaultRowHeight="12.75"/>
  <cols>
    <col min="1" max="1" width="4.25390625" style="3" customWidth="1"/>
    <col min="2" max="2" width="42.25390625" style="3" customWidth="1"/>
    <col min="3" max="3" width="4.75390625" style="3" customWidth="1"/>
    <col min="4" max="4" width="11.125" style="3" customWidth="1"/>
    <col min="5" max="5" width="4.875" style="3" customWidth="1"/>
    <col min="6" max="6" width="10.625" style="3" customWidth="1"/>
    <col min="7" max="7" width="6.25390625" style="3" customWidth="1"/>
    <col min="8" max="8" width="11.00390625" style="3" customWidth="1"/>
    <col min="9" max="9" width="11.125" style="3" customWidth="1"/>
    <col min="10" max="10" width="11.375" style="3" customWidth="1"/>
    <col min="11" max="11" width="13.625" style="3" customWidth="1"/>
    <col min="12" max="16384" width="9.125" style="3" customWidth="1"/>
  </cols>
  <sheetData>
    <row r="1" ht="12.75">
      <c r="J1" s="3" t="s">
        <v>103</v>
      </c>
    </row>
    <row r="2" spans="1:11" ht="18.75">
      <c r="A2" s="171" t="s">
        <v>96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4" spans="1:11" ht="38.25">
      <c r="A4" s="4" t="s">
        <v>62</v>
      </c>
      <c r="B4" s="4" t="s">
        <v>97</v>
      </c>
      <c r="C4" s="4" t="s">
        <v>48</v>
      </c>
      <c r="D4" s="5" t="s">
        <v>98</v>
      </c>
      <c r="E4" s="4" t="s">
        <v>50</v>
      </c>
      <c r="F4" s="4" t="s">
        <v>51</v>
      </c>
      <c r="G4" s="4" t="s">
        <v>52</v>
      </c>
      <c r="H4" s="4" t="s">
        <v>53</v>
      </c>
      <c r="I4" s="5" t="s">
        <v>54</v>
      </c>
      <c r="J4" s="5" t="s">
        <v>55</v>
      </c>
      <c r="K4" s="4" t="s">
        <v>56</v>
      </c>
    </row>
    <row r="5" spans="1:11" ht="54.75" customHeight="1">
      <c r="A5" s="4">
        <v>1</v>
      </c>
      <c r="B5" s="22" t="s">
        <v>99</v>
      </c>
      <c r="C5" s="22" t="s">
        <v>58</v>
      </c>
      <c r="D5" s="22"/>
      <c r="E5" s="22">
        <v>9</v>
      </c>
      <c r="F5" s="24"/>
      <c r="G5" s="25"/>
      <c r="H5" s="24">
        <f>F5*G5+F5</f>
        <v>0</v>
      </c>
      <c r="I5" s="24">
        <f>F5*E5</f>
        <v>0</v>
      </c>
      <c r="J5" s="24">
        <f>I5*G5+I5</f>
        <v>0</v>
      </c>
      <c r="K5" s="9" t="s">
        <v>100</v>
      </c>
    </row>
    <row r="6" spans="1:11" ht="54.75" customHeight="1">
      <c r="A6" s="4">
        <v>2</v>
      </c>
      <c r="B6" s="22" t="s">
        <v>101</v>
      </c>
      <c r="C6" s="9" t="s">
        <v>58</v>
      </c>
      <c r="D6" s="9"/>
      <c r="E6" s="9">
        <v>15</v>
      </c>
      <c r="F6" s="24"/>
      <c r="G6" s="25"/>
      <c r="H6" s="24">
        <f>F6*G6+F6</f>
        <v>0</v>
      </c>
      <c r="I6" s="24">
        <f>F6*E6</f>
        <v>0</v>
      </c>
      <c r="J6" s="24">
        <f>I6*G6+I6</f>
        <v>0</v>
      </c>
      <c r="K6" s="9" t="s">
        <v>100</v>
      </c>
    </row>
    <row r="7" spans="1:11" ht="167.25" customHeight="1">
      <c r="A7" s="4">
        <v>3</v>
      </c>
      <c r="B7" s="22" t="s">
        <v>102</v>
      </c>
      <c r="C7" s="9" t="s">
        <v>58</v>
      </c>
      <c r="D7" s="9"/>
      <c r="E7" s="9">
        <v>58</v>
      </c>
      <c r="F7" s="24"/>
      <c r="G7" s="25"/>
      <c r="H7" s="24">
        <f>F7*G7+F7</f>
        <v>0</v>
      </c>
      <c r="I7" s="24">
        <f>F7*E7</f>
        <v>0</v>
      </c>
      <c r="J7" s="24">
        <f>I7*G7+I7</f>
        <v>0</v>
      </c>
      <c r="K7" s="9" t="s">
        <v>100</v>
      </c>
    </row>
    <row r="8" spans="1:11" ht="12.75">
      <c r="A8" s="9"/>
      <c r="B8" s="10" t="s">
        <v>61</v>
      </c>
      <c r="C8" s="11"/>
      <c r="D8" s="11"/>
      <c r="E8" s="11"/>
      <c r="F8" s="12"/>
      <c r="G8" s="11"/>
      <c r="H8" s="11"/>
      <c r="I8" s="12">
        <f>SUM(I5:I7)</f>
        <v>0</v>
      </c>
      <c r="J8" s="12">
        <f>SUM(J5:J7)</f>
        <v>0</v>
      </c>
      <c r="K8" s="23"/>
    </row>
    <row r="9" ht="12.75">
      <c r="I9" s="26"/>
    </row>
    <row r="10" spans="8:9" ht="12.75">
      <c r="H10" s="3" t="s">
        <v>28</v>
      </c>
      <c r="I10" s="26">
        <f>J8-I8</f>
        <v>0</v>
      </c>
    </row>
    <row r="12" ht="12.75">
      <c r="B12" s="3" t="s">
        <v>85</v>
      </c>
    </row>
    <row r="13" ht="12.75">
      <c r="B13" s="3" t="s">
        <v>140</v>
      </c>
    </row>
  </sheetData>
  <mergeCells count="1">
    <mergeCell ref="A2:K2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I5" sqref="I5:J5"/>
    </sheetView>
  </sheetViews>
  <sheetFormatPr defaultColWidth="9.00390625" defaultRowHeight="12.75"/>
  <cols>
    <col min="1" max="1" width="5.375" style="3" customWidth="1"/>
    <col min="2" max="4" width="9.125" style="3" customWidth="1"/>
    <col min="5" max="5" width="27.125" style="3" customWidth="1"/>
    <col min="6" max="9" width="9.125" style="3" customWidth="1"/>
    <col min="10" max="10" width="5.25390625" style="3" customWidth="1"/>
    <col min="11" max="11" width="9.125" style="3" customWidth="1"/>
    <col min="12" max="12" width="10.75390625" style="3" customWidth="1"/>
    <col min="13" max="16384" width="9.125" style="3" customWidth="1"/>
  </cols>
  <sheetData>
    <row r="1" ht="12.75">
      <c r="K1" s="3" t="s">
        <v>122</v>
      </c>
    </row>
    <row r="2" spans="5:7" ht="18.75">
      <c r="E2" s="66" t="s">
        <v>121</v>
      </c>
      <c r="G2" s="3" t="s">
        <v>104</v>
      </c>
    </row>
    <row r="3" spans="1:13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38.25">
      <c r="A4" s="61" t="s">
        <v>62</v>
      </c>
      <c r="B4" s="61" t="s">
        <v>108</v>
      </c>
      <c r="C4" s="61" t="s">
        <v>109</v>
      </c>
      <c r="D4" s="61" t="s">
        <v>110</v>
      </c>
      <c r="E4" s="61" t="s">
        <v>111</v>
      </c>
      <c r="F4" s="61" t="s">
        <v>112</v>
      </c>
      <c r="G4" s="61" t="s">
        <v>113</v>
      </c>
      <c r="H4" s="61" t="s">
        <v>114</v>
      </c>
      <c r="I4" s="61" t="s">
        <v>115</v>
      </c>
      <c r="J4" s="61" t="s">
        <v>52</v>
      </c>
      <c r="K4" s="61" t="s">
        <v>116</v>
      </c>
      <c r="L4" s="61" t="s">
        <v>54</v>
      </c>
      <c r="M4" s="61" t="s">
        <v>55</v>
      </c>
    </row>
    <row r="5" spans="1:13" ht="12.75">
      <c r="A5" s="61">
        <v>1</v>
      </c>
      <c r="B5" s="61"/>
      <c r="C5" s="61"/>
      <c r="D5" s="61" t="s">
        <v>117</v>
      </c>
      <c r="E5" s="61" t="s">
        <v>118</v>
      </c>
      <c r="F5" s="61" t="s">
        <v>119</v>
      </c>
      <c r="G5" s="61">
        <v>72</v>
      </c>
      <c r="H5" s="61"/>
      <c r="I5" s="62"/>
      <c r="J5" s="63"/>
      <c r="K5" s="62">
        <f>I5*J5+I5</f>
        <v>0</v>
      </c>
      <c r="L5" s="62">
        <f>I5*G5</f>
        <v>0</v>
      </c>
      <c r="M5" s="62">
        <f>L5*J5+L5</f>
        <v>0</v>
      </c>
    </row>
    <row r="6" spans="1:13" ht="12.75">
      <c r="A6" s="61">
        <v>2</v>
      </c>
      <c r="B6" s="61"/>
      <c r="C6" s="61"/>
      <c r="D6" s="61" t="s">
        <v>120</v>
      </c>
      <c r="E6" s="61" t="s">
        <v>118</v>
      </c>
      <c r="F6" s="61" t="s">
        <v>119</v>
      </c>
      <c r="G6" s="61">
        <v>468</v>
      </c>
      <c r="H6" s="61"/>
      <c r="I6" s="62"/>
      <c r="J6" s="63"/>
      <c r="K6" s="62">
        <f>I6*J6+I6</f>
        <v>0</v>
      </c>
      <c r="L6" s="64">
        <f>I6*G6</f>
        <v>0</v>
      </c>
      <c r="M6" s="64">
        <f>L6*J6+L6</f>
        <v>0</v>
      </c>
    </row>
    <row r="7" spans="1:13" ht="12.75">
      <c r="A7" s="9"/>
      <c r="B7" s="172" t="s">
        <v>61</v>
      </c>
      <c r="C7" s="173"/>
      <c r="D7" s="173"/>
      <c r="E7" s="173"/>
      <c r="F7" s="173"/>
      <c r="G7" s="173"/>
      <c r="H7" s="173"/>
      <c r="I7" s="173"/>
      <c r="J7" s="173"/>
      <c r="K7" s="173"/>
      <c r="L7" s="65">
        <f>SUM(L5:L6)</f>
        <v>0</v>
      </c>
      <c r="M7" s="65">
        <f>SUM(M5:M6)</f>
        <v>0</v>
      </c>
    </row>
    <row r="9" spans="2:12" ht="12.75">
      <c r="B9" s="46"/>
      <c r="C9" s="46"/>
      <c r="D9" s="46"/>
      <c r="E9" s="46"/>
      <c r="F9" s="46"/>
      <c r="G9" s="46"/>
      <c r="K9" s="3" t="s">
        <v>28</v>
      </c>
      <c r="L9" s="26">
        <f>M7-L7</f>
        <v>0</v>
      </c>
    </row>
    <row r="10" spans="1:7" ht="12.75">
      <c r="A10" s="46" t="s">
        <v>105</v>
      </c>
      <c r="B10" s="46"/>
      <c r="C10" s="46"/>
      <c r="D10" s="46"/>
      <c r="E10" s="46"/>
      <c r="F10" s="46"/>
      <c r="G10" s="46"/>
    </row>
    <row r="11" spans="1:7" ht="12.75">
      <c r="A11" s="46" t="s">
        <v>106</v>
      </c>
      <c r="B11" s="46"/>
      <c r="C11" s="46"/>
      <c r="D11" s="46"/>
      <c r="E11" s="46"/>
      <c r="F11" s="46"/>
      <c r="G11" s="46"/>
    </row>
    <row r="12" ht="12.75">
      <c r="A12" s="46" t="s">
        <v>107</v>
      </c>
    </row>
    <row r="13" spans="1:8" ht="21.75" customHeight="1">
      <c r="A13" s="69" t="s">
        <v>142</v>
      </c>
      <c r="B13" s="69"/>
      <c r="C13" s="69"/>
      <c r="D13" s="69"/>
      <c r="E13" s="69"/>
      <c r="F13" s="69"/>
      <c r="G13" s="69"/>
      <c r="H13" s="69"/>
    </row>
    <row r="14" spans="1:9" ht="15">
      <c r="A14" s="69" t="s">
        <v>141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69" t="s">
        <v>139</v>
      </c>
      <c r="B15" s="69"/>
      <c r="C15" s="69"/>
      <c r="D15" s="69"/>
      <c r="E15" s="69"/>
      <c r="F15" s="69"/>
      <c r="G15" s="69"/>
      <c r="H15" s="69"/>
      <c r="I15" s="69"/>
    </row>
  </sheetData>
  <mergeCells count="1">
    <mergeCell ref="B7:K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2015-05-14T09:35:25Z</cp:lastPrinted>
  <dcterms:modified xsi:type="dcterms:W3CDTF">2015-05-19T10:24:59Z</dcterms:modified>
  <cp:category/>
  <cp:version/>
  <cp:contentType/>
  <cp:contentStatus/>
</cp:coreProperties>
</file>