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8" activeTab="1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</sheets>
  <definedNames/>
  <calcPr fullCalcOnLoad="1"/>
</workbook>
</file>

<file path=xl/sharedStrings.xml><?xml version="1.0" encoding="utf-8"?>
<sst xmlns="http://schemas.openxmlformats.org/spreadsheetml/2006/main" count="459" uniqueCount="177">
  <si>
    <t>PAKIET 1 LEKI 1</t>
  </si>
  <si>
    <t>Lp</t>
  </si>
  <si>
    <t>Nazwa</t>
  </si>
  <si>
    <t>Nazwa handlowa, producent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</si>
  <si>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</si>
  <si>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</si>
  <si>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</si>
  <si>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</si>
  <si>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</si>
  <si>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</si>
  <si>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</si>
  <si>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</si>
  <si>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Ambroxol h/chlor płyn do inhalacji 7,5mg/ml op 100ml</t>
  </si>
  <si>
    <t>op</t>
  </si>
  <si>
    <t>33.67.00.00-7</t>
  </si>
  <si>
    <t>Baclofen tabl 10mgx 50</t>
  </si>
  <si>
    <t>33.63.00.00-5</t>
  </si>
  <si>
    <t>Benzyl benzoate płyn 120ml</t>
  </si>
  <si>
    <t>33.69.13.00-3</t>
  </si>
  <si>
    <t>Carbamazepine retard tabl 300 mg x 50</t>
  </si>
  <si>
    <t>33.66.13.00-4</t>
  </si>
  <si>
    <t>Cilazapril tabl powl 2,5mg x 30</t>
  </si>
  <si>
    <t>33.62.28.00-4</t>
  </si>
  <si>
    <t>Dexpantenolum 5% żel do oczu 10g</t>
  </si>
  <si>
    <t>33.66.21.00-9</t>
  </si>
  <si>
    <t>Diltiazem tabl powl 60mg x 60</t>
  </si>
  <si>
    <t>33.62.27.00-3</t>
  </si>
  <si>
    <t>Doxazosin tabl 2mg x 30</t>
  </si>
  <si>
    <t>33.62.22.00-8</t>
  </si>
  <si>
    <t>Fentanyl plastry 25mcg/h x 5</t>
  </si>
  <si>
    <t>33.66.12.00-3</t>
  </si>
  <si>
    <t>Fluconazole kaps 100mg x 7</t>
  </si>
  <si>
    <t>33.65.12.00-0</t>
  </si>
  <si>
    <t>Hederae halicis folii extractum siccum syrop 35mg/5ml 100ml</t>
  </si>
  <si>
    <t>33.67.40.00-5</t>
  </si>
  <si>
    <t>Hydrochlorothiazide tabl 12,5mg x 30</t>
  </si>
  <si>
    <t>Immunoglobulinum humanum anty HBS 200j.m.x 1</t>
  </si>
  <si>
    <t>33.65.15.20-9</t>
  </si>
  <si>
    <t>Inozine pranobex syrop 50mg/ml 150ml</t>
  </si>
  <si>
    <t>33.65.14.00-2</t>
  </si>
  <si>
    <t>Molsidomine tabl 2mg x 30</t>
  </si>
  <si>
    <t>33.62.20.00-6</t>
  </si>
  <si>
    <t>Nifuroxazide zaw 220mg/5ml  90ml</t>
  </si>
  <si>
    <t>33.61.40.00-7</t>
  </si>
  <si>
    <t>Nitrendipine tabl 20mg x 30</t>
  </si>
  <si>
    <t>Opatrunek do leczenia ran typu Comfeel Plus przeźroczysty 10cm x 10cm a 10szt</t>
  </si>
  <si>
    <t>33.69.30.00-4</t>
  </si>
  <si>
    <t>Oxymetazoline krople do nosa 0.01% 5ml</t>
  </si>
  <si>
    <t>Oxymetazoline krople do nosa 0.025% 10ml</t>
  </si>
  <si>
    <t>Perazine tabl 100mg x 30</t>
  </si>
  <si>
    <t>33.66.15.00-6</t>
  </si>
  <si>
    <t>Phenobarbital tabl 100 mg x 10</t>
  </si>
  <si>
    <t>Promazinum h/chlor tabl draż 50mg x 60</t>
  </si>
  <si>
    <t>Promethazini h/chlor tabl draż 10mg x 20</t>
  </si>
  <si>
    <t>Pyridostigmini brom tabl draż 60mg x 150</t>
  </si>
  <si>
    <t>33.66.17.00-8</t>
  </si>
  <si>
    <t>Quinaprilum tabl powl 10mg x 30</t>
  </si>
  <si>
    <t>Sucralfate tabl 1g x 50</t>
  </si>
  <si>
    <t>33.61.10.00-6</t>
  </si>
  <si>
    <t>Sulfasalazinum tabl powl 500mg x 50</t>
  </si>
  <si>
    <t>33.61.20.00-3</t>
  </si>
  <si>
    <t>Thiethylperazine czopek 6,5mg x 6</t>
  </si>
  <si>
    <t>33:61.20.00-3</t>
  </si>
  <si>
    <t>Tiotropi bromidum proszek do inhalacji w kaps twardych 0,018mg/daw x 90</t>
  </si>
  <si>
    <t>Tolperisone tabl. powl. 50mg x 30</t>
  </si>
  <si>
    <t>33.63.22.00-1</t>
  </si>
  <si>
    <t xml:space="preserve">Razem </t>
  </si>
  <si>
    <t>załącznik 3.1 do SIWZ</t>
  </si>
  <si>
    <t>PAKIET 2 INJEKCJE</t>
  </si>
  <si>
    <t>Nazwa handlowa,producent</t>
  </si>
  <si>
    <t>Betamethasonum inj 4mg/ml x 1</t>
  </si>
  <si>
    <t>33.64.22.00-4</t>
  </si>
  <si>
    <t>Budesonide zaw.do inh.z nebulizatora 0,25mg/ml 2ml x 20 zarejestrowany w ostrym zapaleniu krtani, tchawicy i oskrzeli</t>
  </si>
  <si>
    <t>Bupivacaine inj 0,5% 20ml fiol x 5</t>
  </si>
  <si>
    <t>33.66.11.00-2</t>
  </si>
  <si>
    <t>Carbetocinum inj 0,1mg/1ml x 5</t>
  </si>
  <si>
    <t>33.64.21.00-3</t>
  </si>
  <si>
    <t>Cerebrolysin inj 215,2mg/ml x 5</t>
  </si>
  <si>
    <t>33.66.16.00-7</t>
  </si>
  <si>
    <t>Dinoprost inj 5mg/ml x 5</t>
  </si>
  <si>
    <t>33.64.12.00-7</t>
  </si>
  <si>
    <t>Glyceroli trinitras inj 1mg/ml amp 10ml x 10</t>
  </si>
  <si>
    <t>Heparin sodium inj 25000j.m./5ml x 10</t>
  </si>
  <si>
    <t>33.14.15.50-0</t>
  </si>
  <si>
    <t>Midazolam inj i.m.i.v. 15mg/3ml x 5amp zawierający edetynian sodu</t>
  </si>
  <si>
    <t>Norepinephrine inj 1mg/ml x 10</t>
  </si>
  <si>
    <t>Norepinephrine inj 4mg/4ml x 5</t>
  </si>
  <si>
    <t>Oxycodoni h/chlor inj 10mg/1ml x 10</t>
  </si>
  <si>
    <t>Phenytoin inj 250mg/5ml x 5</t>
  </si>
  <si>
    <t>Rocuronium bromide inj 100mg/10ml x 10</t>
  </si>
  <si>
    <t>Theophyllinum inj do wstrzykiwań i infuzji dożylnych 20mg/ml x 5</t>
  </si>
  <si>
    <t>Razem</t>
  </si>
  <si>
    <t>PAKIET 3 PŁYNY INFUZYJNE</t>
  </si>
  <si>
    <t>Vat %</t>
  </si>
  <si>
    <t>szt</t>
  </si>
  <si>
    <t>33.69.25.00-2</t>
  </si>
  <si>
    <t xml:space="preserve">           PAKIET 4 LEKI 2</t>
  </si>
  <si>
    <t>Cefoperazonum 1g+Sulbactam 1g inj x 1</t>
  </si>
  <si>
    <t>33.65.11.00-9</t>
  </si>
  <si>
    <t>Misoprostol tabl 0,2mg x 30</t>
  </si>
  <si>
    <t xml:space="preserve">           PAKIET 5 ANTYBIOTYKI 1</t>
  </si>
  <si>
    <t>Lp.</t>
  </si>
  <si>
    <t>Nazwa leku</t>
  </si>
  <si>
    <t>1</t>
  </si>
  <si>
    <t>Amikacin inj 250mg (125mg/ml fiol 2ml)</t>
  </si>
  <si>
    <t>Clarithromycin zaw 250mg/5ml 100ml</t>
  </si>
  <si>
    <t>Nystatin tabl dop 100 000j.m x 10</t>
  </si>
  <si>
    <t>RAZEM</t>
  </si>
  <si>
    <t xml:space="preserve">         PAKIET 6 LEKI 3</t>
  </si>
  <si>
    <t>Altepase inj 50mg fiol</t>
  </si>
  <si>
    <t>33.62.11.00-0</t>
  </si>
  <si>
    <t xml:space="preserve">PAKIET 7 CYTOSTATYKI </t>
  </si>
  <si>
    <t>kod EAN</t>
  </si>
  <si>
    <t>Wartość bruto</t>
  </si>
  <si>
    <t>CPY</t>
  </si>
  <si>
    <t>Docetaxelum konc do sporządzania roztworu do infuzji 20mg/ml x 1fiol a 1ml</t>
  </si>
  <si>
    <t>33.65.20.00-5</t>
  </si>
  <si>
    <t>2</t>
  </si>
  <si>
    <t>Docetaxelum konc do sporządzania roztworu do infuzji 20mg/ml x 1fiol a 4ml</t>
  </si>
  <si>
    <t>Leki w poz 1-2 powinny pochodzić od jednego producenta</t>
  </si>
  <si>
    <t>PAKIET 8 ANTYBIOTYKI 2</t>
  </si>
  <si>
    <t>Colistimethatum natr. inj 1 000000j.m. x 20</t>
  </si>
  <si>
    <t>Roxithromycinum tabl powl 150mg x 10</t>
  </si>
  <si>
    <t>PAKIET 9 PŁYNY DO TERAPII NERKOZASTĘPCZEJ</t>
  </si>
  <si>
    <t>Opis produktu</t>
  </si>
  <si>
    <t>Płyny substytucyjne o różnej zawartości potasu (0;2 lub4mmol/l) w zależności od potrzeb, worki 51itrowe, w opakowaniu 2 worki.Zamawiający wymaga aby płyn był zarejestrowany jako produkt leczniczy z przeznaczeniem do użycia w zabiegach hemodializy, hemofiltracji oraz hemodiafiltracji. Połączenie zestawu do zabiegów z workiem posiadającym wygodne otwarcie typu „Clampex” (lub równoważny), które nie wymaga przełamania plastikowej zawleczki oraz nakłucia gumowej membrany</t>
  </si>
  <si>
    <t>33.18.15.00-0</t>
  </si>
  <si>
    <t>PAKIET 10 LEKI 4</t>
  </si>
  <si>
    <t>Dicortineff zaw do oczu i uszu 5ml</t>
  </si>
  <si>
    <t>Hydrosil żel hydrokoloidowy na rany spray 75 g</t>
  </si>
  <si>
    <t>33.63.10.00-2</t>
  </si>
  <si>
    <t>Inhalator Handihaler do Spirivy</t>
  </si>
  <si>
    <t>33.14.10.00-0</t>
  </si>
  <si>
    <t>K-Vitum kaps twist-off 2mg x 20</t>
  </si>
  <si>
    <t>Pipi Nitolic 30ml+ grzebień</t>
  </si>
  <si>
    <t>PAKIET 12 LEKI 5</t>
  </si>
  <si>
    <t>Idarucyzumab inj 2,5g x 2fiol</t>
  </si>
  <si>
    <t>33.69.31.00-5</t>
  </si>
  <si>
    <t>PAKIET 13 ELEKTRODY DO KONSOLI DO WAPORYZACJI</t>
  </si>
  <si>
    <t xml:space="preserve">Elektroda jednorazowa z wbudowanym przewodem sterującym (dł. min 3m), automatycznie rozpoznawana przez konsolę, która dobiera startową moc automatycznie, wraz z sterowaniem ręcznym (cięcie, koagulacja, poziom mocy) jako jeden element nierozłączalny </t>
  </si>
  <si>
    <t>33.16.22.00-5</t>
  </si>
  <si>
    <t>Zamawiający posiada konsolę do waporyzacji Cross Fire</t>
  </si>
  <si>
    <t>PAKIET 14 POJEMNIKI NA PRÓBKI HISTOPATOLOGICZNE</t>
  </si>
  <si>
    <t>Pojemnik na próbki histopatologiczne, plastikowy, bezbarwny, zakręcany, śr 3cm, wys 5,3cm, poj 30ml</t>
  </si>
  <si>
    <t>33.14.16.00-6</t>
  </si>
  <si>
    <t>PAKIET 11 Sprzęt do terapii nerkozastępczej</t>
  </si>
  <si>
    <t>Zestaw lini + hemofiltr pow.1,2 lub 1,9 mkw do hemofiltracji cytrynianowej</t>
  </si>
  <si>
    <t>zest</t>
  </si>
  <si>
    <t>33.18.15.00-7</t>
  </si>
  <si>
    <t>Łącznik ACD-A</t>
  </si>
  <si>
    <t>Łącznik do wapnia</t>
  </si>
  <si>
    <t>Spike do butelki z wapniem</t>
  </si>
  <si>
    <t>Roztwór ACD-A 800ml</t>
  </si>
  <si>
    <t>Razem:</t>
  </si>
  <si>
    <t>w tym vat:</t>
  </si>
  <si>
    <t>Dostawa na następny dzień roboczy po złożeniu zamówienia                                                                                                                            Oferowane godziny dostawy:  …………………………………. PODAĆ  JEDNĄ Z OPCJI WYMIENIONYCH W ROZDZ., XV .2 siwz (godziny dostawy podlegają ocenie zgodnie z przyjętym kryterium oceny ofert, określonym w Rozdziale XV SIWZ).</t>
  </si>
  <si>
    <t>Dostawa na następny dzień roboczy po złożeniu zamówienia .                                                                                                                                                          Oferowane godziny dostawy:  …………………………………. PODAĆ  JEDNĄ Z OPCJI WYMIENIONYCH W ROZDZ., XV .2 siwz (godziny dostawy podlegają ocenie zgodnie z przyjętym kryterium oceny ofert, określonym w Rozdziale XV SIWZ).</t>
  </si>
  <si>
    <t>Natrium chloratum 0,9% 1000ml worki bez zawartości wodorotlenku sodu</t>
  </si>
  <si>
    <t>załącznik 3.3 do SIWZ</t>
  </si>
  <si>
    <t>załącznik 3.4 do SIWZ</t>
  </si>
  <si>
    <t>załącznik 3.5 do SIWZ</t>
  </si>
  <si>
    <t>załącznik 3.6 do SIWZ</t>
  </si>
  <si>
    <t>w tym  vat:</t>
  </si>
  <si>
    <t>załącznik 3.7 do SIWZ</t>
  </si>
  <si>
    <t>Ampicillinum + sulbactam inj 750mg</t>
  </si>
  <si>
    <t>Ceftriaxonum inj 1g</t>
  </si>
  <si>
    <t>zalącznik 3.8 do SIWZ</t>
  </si>
  <si>
    <t>załącznik 3.9 do SIWZ</t>
  </si>
  <si>
    <t>Berodual płyn do inhalacji 20ml</t>
  </si>
  <si>
    <t>załącznik 3.10 do SIWZ</t>
  </si>
  <si>
    <t>załącznik 3.11 do SIWZ</t>
  </si>
  <si>
    <t xml:space="preserve">(termin dostawy podlega ocenie zgodnie z SIWZ rozdz.XV B  ) </t>
  </si>
  <si>
    <t>Termin dostawy (PODAĆ) ……………...………..po złożeniu zamówienia telefonicznego lub fax-em (maksymalny termin dostawy 3 dni)</t>
  </si>
  <si>
    <t>załącznik 3.12 do SIWZ</t>
  </si>
  <si>
    <t>załącznik 3.13 do SIWZ</t>
  </si>
  <si>
    <t>załącznik 3.14 do SIWZ</t>
  </si>
  <si>
    <t>załącznik 3.2 do SIWZ-odp.1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</si>
</sst>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i/>
      <sz val="11"/>
      <name val="Arial Narrow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5">
    <xf numFmtId="0" fontId="0" fillId="0" borderId="0" xfId="0" applyAlignment="1">
      <alignment vertical="top"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right" vertical="top"/>
      <protection/>
    </xf>
    <xf numFmtId="2" fontId="2" fillId="0" borderId="1" xfId="0" applyNumberFormat="1" applyFont="1" applyFill="1" applyBorder="1" applyAlignment="1" applyProtection="1">
      <alignment horizontal="right" vertical="top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" xfId="0" applyNumberFormat="1" applyFont="1" applyFill="1" applyBorder="1" applyAlignment="1" applyProtection="1">
      <alignment horizontal="justify" vertical="top"/>
      <protection/>
    </xf>
    <xf numFmtId="0" fontId="2" fillId="0" borderId="1" xfId="0" applyNumberFormat="1" applyFont="1" applyFill="1" applyBorder="1" applyAlignment="1" applyProtection="1">
      <alignment horizontal="justify" vertical="top" wrapText="1"/>
      <protection/>
    </xf>
    <xf numFmtId="0" fontId="2" fillId="0" borderId="0" xfId="0" applyFont="1" applyAlignment="1">
      <alignment horizontal="right" vertical="top"/>
    </xf>
    <xf numFmtId="2" fontId="2" fillId="0" borderId="0" xfId="0" applyNumberFormat="1" applyFont="1" applyAlignment="1">
      <alignment horizontal="right" vertical="top"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 indent="2"/>
      <protection/>
    </xf>
    <xf numFmtId="0" fontId="1" fillId="0" borderId="0" xfId="0" applyNumberFormat="1" applyFont="1" applyFill="1" applyBorder="1" applyAlignment="1" applyProtection="1">
      <alignment horizontal="left" vertical="top" wrapText="1" indent="1"/>
      <protection/>
    </xf>
    <xf numFmtId="0" fontId="1" fillId="0" borderId="0" xfId="0" applyNumberFormat="1" applyFont="1" applyFill="1" applyBorder="1" applyAlignment="1" applyProtection="1">
      <alignment horizontal="left" vertical="top" indent="2"/>
      <protection/>
    </xf>
    <xf numFmtId="0" fontId="1" fillId="0" borderId="0" xfId="0" applyNumberFormat="1" applyFont="1" applyFill="1" applyBorder="1" applyAlignment="1" applyProtection="1">
      <alignment horizontal="left" vertical="top" indent="3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9" fontId="2" fillId="0" borderId="1" xfId="0" applyNumberFormat="1" applyFont="1" applyFill="1" applyBorder="1" applyAlignment="1" applyProtection="1">
      <alignment horizontal="right" vertical="top"/>
      <protection/>
    </xf>
    <xf numFmtId="4" fontId="2" fillId="0" borderId="1" xfId="0" applyNumberFormat="1" applyFont="1" applyFill="1" applyBorder="1" applyAlignment="1" applyProtection="1">
      <alignment horizontal="right" vertical="top"/>
      <protection/>
    </xf>
    <xf numFmtId="4" fontId="2" fillId="0" borderId="0" xfId="0" applyNumberFormat="1" applyFont="1" applyAlignment="1">
      <alignment vertical="top"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2" xfId="0" applyNumberFormat="1" applyFont="1" applyFill="1" applyBorder="1" applyAlignment="1" applyProtection="1">
      <alignment horizontal="left" vertical="top"/>
      <protection/>
    </xf>
    <xf numFmtId="0" fontId="2" fillId="0" borderId="3" xfId="0" applyNumberFormat="1" applyFont="1" applyFill="1" applyBorder="1" applyAlignment="1" applyProtection="1">
      <alignment horizontal="left" vertical="top"/>
      <protection/>
    </xf>
    <xf numFmtId="2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Fill="1" applyBorder="1" applyAlignment="1" applyProtection="1">
      <alignment horizontal="justify" vertical="top"/>
      <protection/>
    </xf>
    <xf numFmtId="0" fontId="2" fillId="0" borderId="0" xfId="0" applyNumberFormat="1" applyFont="1" applyFill="1" applyBorder="1" applyAlignment="1" applyProtection="1">
      <alignment horizontal="left" vertical="top" indent="1"/>
      <protection/>
    </xf>
    <xf numFmtId="0" fontId="2" fillId="0" borderId="0" xfId="0" applyNumberFormat="1" applyFont="1" applyFill="1" applyBorder="1" applyAlignment="1" applyProtection="1">
      <alignment horizontal="left" vertical="top" indent="3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4" xfId="0" applyNumberFormat="1" applyFont="1" applyFill="1" applyBorder="1" applyAlignment="1" applyProtection="1">
      <alignment horizontal="left" vertical="top"/>
      <protection/>
    </xf>
    <xf numFmtId="0" fontId="2" fillId="0" borderId="2" xfId="0" applyNumberFormat="1" applyFont="1" applyFill="1" applyBorder="1" applyAlignment="1" applyProtection="1">
      <alignment horizontal="justify" vertical="top" wrapText="1"/>
      <protection/>
    </xf>
    <xf numFmtId="0" fontId="2" fillId="0" borderId="5" xfId="0" applyNumberFormat="1" applyFont="1" applyFill="1" applyBorder="1" applyAlignment="1" applyProtection="1">
      <alignment horizontal="left" vertical="top"/>
      <protection/>
    </xf>
    <xf numFmtId="0" fontId="2" fillId="0" borderId="6" xfId="0" applyNumberFormat="1" applyFont="1" applyFill="1" applyBorder="1" applyAlignment="1" applyProtection="1">
      <alignment horizontal="left" vertical="top"/>
      <protection/>
    </xf>
    <xf numFmtId="0" fontId="2" fillId="0" borderId="6" xfId="0" applyNumberFormat="1" applyFont="1" applyFill="1" applyBorder="1" applyAlignment="1" applyProtection="1">
      <alignment horizontal="left" vertical="top" wrapText="1"/>
      <protection/>
    </xf>
    <xf numFmtId="0" fontId="2" fillId="0" borderId="6" xfId="0" applyNumberFormat="1" applyFont="1" applyFill="1" applyBorder="1" applyAlignment="1" applyProtection="1">
      <alignment horizontal="left" vertical="top" indent="3"/>
      <protection/>
    </xf>
    <xf numFmtId="0" fontId="2" fillId="0" borderId="7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2" fontId="2" fillId="0" borderId="8" xfId="0" applyNumberFormat="1" applyFont="1" applyFill="1" applyBorder="1" applyAlignment="1" applyProtection="1">
      <alignment horizontal="right" vertical="top"/>
      <protection/>
    </xf>
    <xf numFmtId="0" fontId="2" fillId="0" borderId="8" xfId="0" applyNumberFormat="1" applyFont="1" applyFill="1" applyBorder="1" applyAlignment="1" applyProtection="1">
      <alignment horizontal="left" vertical="top"/>
      <protection/>
    </xf>
    <xf numFmtId="2" fontId="2" fillId="0" borderId="9" xfId="0" applyNumberFormat="1" applyFont="1" applyFill="1" applyBorder="1" applyAlignment="1" applyProtection="1">
      <alignment horizontal="right" vertical="top"/>
      <protection/>
    </xf>
    <xf numFmtId="0" fontId="2" fillId="0" borderId="9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left" vertical="top" indent="1"/>
      <protection/>
    </xf>
    <xf numFmtId="2" fontId="2" fillId="0" borderId="1" xfId="0" applyNumberFormat="1" applyFont="1" applyFill="1" applyBorder="1" applyAlignment="1" applyProtection="1">
      <alignment horizontal="left" vertical="top"/>
      <protection/>
    </xf>
    <xf numFmtId="2" fontId="2" fillId="0" borderId="0" xfId="0" applyNumberFormat="1" applyFont="1" applyAlignment="1">
      <alignment vertical="top"/>
    </xf>
    <xf numFmtId="4" fontId="2" fillId="0" borderId="1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left" vertical="top" wrapText="1" indent="1"/>
      <protection/>
    </xf>
    <xf numFmtId="0" fontId="2" fillId="0" borderId="1" xfId="0" applyNumberFormat="1" applyFont="1" applyFill="1" applyBorder="1" applyAlignment="1" applyProtection="1">
      <alignment horizontal="left" vertical="top" wrapText="1" indent="15"/>
      <protection/>
    </xf>
    <xf numFmtId="0" fontId="2" fillId="0" borderId="1" xfId="0" applyNumberFormat="1" applyFont="1" applyFill="1" applyBorder="1" applyAlignment="1" applyProtection="1">
      <alignment horizontal="left" vertical="top" indent="2"/>
      <protection/>
    </xf>
    <xf numFmtId="0" fontId="2" fillId="0" borderId="4" xfId="0" applyNumberFormat="1" applyFont="1" applyFill="1" applyBorder="1" applyAlignment="1" applyProtection="1">
      <alignment horizontal="left" vertical="top" indent="1"/>
      <protection/>
    </xf>
    <xf numFmtId="0" fontId="2" fillId="0" borderId="8" xfId="0" applyNumberFormat="1" applyFont="1" applyFill="1" applyBorder="1" applyAlignment="1" applyProtection="1">
      <alignment horizontal="left" vertical="top" indent="1"/>
      <protection/>
    </xf>
    <xf numFmtId="0" fontId="2" fillId="0" borderId="8" xfId="0" applyNumberFormat="1" applyFont="1" applyFill="1" applyBorder="1" applyAlignment="1" applyProtection="1">
      <alignment horizontal="right" vertical="top"/>
      <protection/>
    </xf>
    <xf numFmtId="0" fontId="2" fillId="0" borderId="9" xfId="0" applyNumberFormat="1" applyFont="1" applyFill="1" applyBorder="1" applyAlignment="1" applyProtection="1">
      <alignment horizontal="right" vertical="top"/>
      <protection/>
    </xf>
    <xf numFmtId="4" fontId="2" fillId="0" borderId="8" xfId="0" applyNumberFormat="1" applyFont="1" applyFill="1" applyBorder="1" applyAlignment="1" applyProtection="1">
      <alignment horizontal="right" vertical="top"/>
      <protection/>
    </xf>
    <xf numFmtId="4" fontId="2" fillId="0" borderId="9" xfId="0" applyNumberFormat="1" applyFont="1" applyFill="1" applyBorder="1" applyAlignment="1" applyProtection="1">
      <alignment horizontal="right" vertical="top"/>
      <protection/>
    </xf>
    <xf numFmtId="9" fontId="2" fillId="0" borderId="8" xfId="0" applyNumberFormat="1" applyFont="1" applyFill="1" applyBorder="1" applyAlignment="1" applyProtection="1">
      <alignment horizontal="right" vertical="top"/>
      <protection/>
    </xf>
    <xf numFmtId="4" fontId="2" fillId="0" borderId="8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right" vertical="top"/>
      <protection/>
    </xf>
    <xf numFmtId="2" fontId="2" fillId="0" borderId="10" xfId="0" applyNumberFormat="1" applyFont="1" applyFill="1" applyBorder="1" applyAlignment="1" applyProtection="1">
      <alignment horizontal="right" vertical="top"/>
      <protection/>
    </xf>
    <xf numFmtId="9" fontId="2" fillId="0" borderId="1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" fontId="2" fillId="0" borderId="0" xfId="0" applyNumberFormat="1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2" fontId="2" fillId="0" borderId="0" xfId="0" applyNumberFormat="1" applyFont="1" applyBorder="1" applyAlignment="1">
      <alignment vertical="top"/>
    </xf>
    <xf numFmtId="0" fontId="2" fillId="0" borderId="9" xfId="0" applyFont="1" applyBorder="1" applyAlignment="1">
      <alignment vertical="top"/>
    </xf>
    <xf numFmtId="2" fontId="2" fillId="0" borderId="9" xfId="0" applyNumberFormat="1" applyFont="1" applyBorder="1" applyAlignment="1">
      <alignment vertical="top"/>
    </xf>
    <xf numFmtId="0" fontId="2" fillId="0" borderId="8" xfId="0" applyNumberFormat="1" applyFont="1" applyFill="1" applyBorder="1" applyAlignment="1" applyProtection="1">
      <alignment horizontal="center" vertical="top"/>
      <protection/>
    </xf>
    <xf numFmtId="0" fontId="2" fillId="0" borderId="8" xfId="0" applyNumberFormat="1" applyFont="1" applyFill="1" applyBorder="1" applyAlignment="1" applyProtection="1">
      <alignment horizontal="center" vertical="top" wrapText="1"/>
      <protection/>
    </xf>
    <xf numFmtId="0" fontId="2" fillId="0" borderId="9" xfId="0" applyNumberFormat="1" applyFont="1" applyFill="1" applyBorder="1" applyAlignment="1" applyProtection="1">
      <alignment horizontal="center" vertical="top"/>
      <protection/>
    </xf>
    <xf numFmtId="0" fontId="2" fillId="0" borderId="9" xfId="0" applyNumberFormat="1" applyFont="1" applyFill="1" applyBorder="1" applyAlignment="1" applyProtection="1">
      <alignment horizontal="left" vertical="top" wrapText="1"/>
      <protection/>
    </xf>
    <xf numFmtId="0" fontId="2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vertical="top"/>
    </xf>
    <xf numFmtId="2" fontId="2" fillId="0" borderId="9" xfId="0" applyNumberFormat="1" applyFont="1" applyBorder="1" applyAlignment="1">
      <alignment vertical="top"/>
    </xf>
    <xf numFmtId="9" fontId="2" fillId="0" borderId="9" xfId="0" applyNumberFormat="1" applyFont="1" applyFill="1" applyBorder="1" applyAlignment="1" applyProtection="1">
      <alignment horizontal="right" vertical="top"/>
      <protection/>
    </xf>
    <xf numFmtId="9" fontId="2" fillId="0" borderId="9" xfId="0" applyNumberFormat="1" applyFont="1" applyFill="1" applyBorder="1" applyAlignment="1" applyProtection="1">
      <alignment horizontal="left" vertical="top"/>
      <protection/>
    </xf>
    <xf numFmtId="9" fontId="2" fillId="0" borderId="9" xfId="0" applyNumberFormat="1" applyFont="1" applyBorder="1" applyAlignment="1">
      <alignment vertical="top"/>
    </xf>
    <xf numFmtId="4" fontId="2" fillId="0" borderId="9" xfId="0" applyNumberFormat="1" applyFont="1" applyFill="1" applyBorder="1" applyAlignment="1" applyProtection="1">
      <alignment vertical="top"/>
      <protection/>
    </xf>
    <xf numFmtId="4" fontId="2" fillId="0" borderId="9" xfId="0" applyNumberFormat="1" applyFont="1" applyBorder="1" applyAlignment="1">
      <alignment vertical="top"/>
    </xf>
    <xf numFmtId="2" fontId="2" fillId="0" borderId="3" xfId="0" applyNumberFormat="1" applyFont="1" applyFill="1" applyBorder="1" applyAlignment="1" applyProtection="1">
      <alignment horizontal="right" vertical="top"/>
      <protection/>
    </xf>
    <xf numFmtId="0" fontId="4" fillId="0" borderId="1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2" fillId="0" borderId="4" xfId="0" applyNumberFormat="1" applyFont="1" applyFill="1" applyBorder="1" applyAlignment="1" applyProtection="1">
      <alignment horizontal="right" vertical="top"/>
      <protection/>
    </xf>
    <xf numFmtId="0" fontId="2" fillId="0" borderId="2" xfId="0" applyNumberFormat="1" applyFont="1" applyFill="1" applyBorder="1" applyAlignment="1" applyProtection="1">
      <alignment horizontal="right" vertical="top"/>
      <protection/>
    </xf>
    <xf numFmtId="0" fontId="2" fillId="0" borderId="3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Alignment="1">
      <alignment horizontal="left" vertical="top" wrapText="1"/>
    </xf>
    <xf numFmtId="0" fontId="0" fillId="0" borderId="0" xfId="0" applyAlignment="1">
      <alignment vertical="top"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2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4" xfId="0" applyNumberFormat="1" applyFont="1" applyFill="1" applyBorder="1" applyAlignment="1" applyProtection="1">
      <alignment horizontal="right" vertical="top" wrapText="1"/>
      <protection/>
    </xf>
    <xf numFmtId="0" fontId="0" fillId="0" borderId="2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2" fillId="0" borderId="11" xfId="0" applyNumberFormat="1" applyFont="1" applyFill="1" applyBorder="1" applyAlignment="1" applyProtection="1">
      <alignment horizontal="right" vertical="top"/>
      <protection/>
    </xf>
    <xf numFmtId="0" fontId="0" fillId="0" borderId="12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2" fontId="2" fillId="0" borderId="11" xfId="0" applyNumberFormat="1" applyFont="1" applyBorder="1" applyAlignment="1">
      <alignment horizontal="right" vertical="top"/>
    </xf>
    <xf numFmtId="2" fontId="0" fillId="0" borderId="12" xfId="0" applyNumberFormat="1" applyBorder="1" applyAlignment="1">
      <alignment horizontal="right" vertical="top"/>
    </xf>
    <xf numFmtId="2" fontId="0" fillId="0" borderId="13" xfId="0" applyNumberForma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2" fontId="2" fillId="0" borderId="4" xfId="0" applyNumberFormat="1" applyFont="1" applyFill="1" applyBorder="1" applyAlignment="1" applyProtection="1">
      <alignment horizontal="right" vertical="top"/>
      <protection/>
    </xf>
    <xf numFmtId="2" fontId="2" fillId="0" borderId="2" xfId="0" applyNumberFormat="1" applyFont="1" applyFill="1" applyBorder="1" applyAlignment="1" applyProtection="1">
      <alignment horizontal="right" vertical="top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workbookViewId="0" topLeftCell="A1">
      <selection activeCell="B40" sqref="B40:I40"/>
    </sheetView>
  </sheetViews>
  <sheetFormatPr defaultColWidth="9.140625" defaultRowHeight="12.75"/>
  <cols>
    <col min="1" max="1" width="5.00390625" style="3" customWidth="1"/>
    <col min="2" max="2" width="52.00390625" style="3" customWidth="1"/>
    <col min="3" max="3" width="11.8515625" style="3" customWidth="1"/>
    <col min="4" max="4" width="5.28125" style="3" customWidth="1"/>
    <col min="5" max="5" width="7.00390625" style="3" customWidth="1"/>
    <col min="6" max="6" width="10.140625" style="3" customWidth="1"/>
    <col min="7" max="7" width="6.7109375" style="3" customWidth="1"/>
    <col min="8" max="8" width="10.421875" style="3" customWidth="1"/>
    <col min="9" max="9" width="10.8515625" style="3" customWidth="1"/>
    <col min="10" max="10" width="10.421875" style="3" customWidth="1"/>
    <col min="11" max="11" width="12.57421875" style="3" customWidth="1"/>
    <col min="12" max="16384" width="11.57421875" style="3" customWidth="1"/>
  </cols>
  <sheetData>
    <row r="1" spans="1:11" ht="20.25" customHeight="1">
      <c r="A1" s="1"/>
      <c r="B1" s="2"/>
      <c r="C1" s="2"/>
      <c r="D1" s="2"/>
      <c r="E1" s="2"/>
      <c r="F1" s="2"/>
      <c r="G1" s="2"/>
      <c r="H1" s="2"/>
      <c r="I1" s="2" t="s">
        <v>67</v>
      </c>
      <c r="J1" s="2"/>
      <c r="K1" s="2"/>
    </row>
    <row r="2" spans="2:13" ht="18">
      <c r="B2" s="1"/>
      <c r="C2" s="90" t="s">
        <v>0</v>
      </c>
      <c r="D2" s="90"/>
      <c r="E2" s="90"/>
      <c r="F2" s="90"/>
      <c r="G2" s="90"/>
      <c r="H2" s="90"/>
      <c r="I2" s="90"/>
      <c r="J2" s="90"/>
      <c r="K2" s="90"/>
      <c r="L2" s="90"/>
      <c r="M2" s="90"/>
    </row>
    <row r="4" spans="1:11" ht="52.5" customHeight="1">
      <c r="A4" s="4" t="s">
        <v>1</v>
      </c>
      <c r="B4" s="4" t="s">
        <v>2</v>
      </c>
      <c r="C4" s="5" t="s">
        <v>3</v>
      </c>
      <c r="D4" s="6" t="s">
        <v>4</v>
      </c>
      <c r="E4" s="6" t="s">
        <v>5</v>
      </c>
      <c r="F4" s="5" t="s">
        <v>6</v>
      </c>
      <c r="G4" s="6" t="s">
        <v>7</v>
      </c>
      <c r="H4" s="5" t="s">
        <v>8</v>
      </c>
      <c r="I4" s="5" t="s">
        <v>9</v>
      </c>
      <c r="J4" s="5" t="s">
        <v>10</v>
      </c>
      <c r="K4" s="6" t="s">
        <v>11</v>
      </c>
    </row>
    <row r="5" spans="1:11" ht="16.5">
      <c r="A5" s="4">
        <v>1</v>
      </c>
      <c r="B5" s="7" t="s">
        <v>12</v>
      </c>
      <c r="C5" s="7"/>
      <c r="D5" s="7" t="s">
        <v>13</v>
      </c>
      <c r="E5" s="8">
        <v>4</v>
      </c>
      <c r="F5" s="24"/>
      <c r="G5" s="23"/>
      <c r="H5" s="24">
        <f>F5*G5+F5</f>
        <v>0</v>
      </c>
      <c r="I5" s="9">
        <f>F5*E5</f>
        <v>0</v>
      </c>
      <c r="J5" s="24">
        <f>I5*G5+I5</f>
        <v>0</v>
      </c>
      <c r="K5" s="7" t="s">
        <v>14</v>
      </c>
    </row>
    <row r="6" spans="1:11" ht="16.5">
      <c r="A6" s="4">
        <v>2</v>
      </c>
      <c r="B6" s="7" t="s">
        <v>15</v>
      </c>
      <c r="C6" s="7"/>
      <c r="D6" s="7" t="s">
        <v>13</v>
      </c>
      <c r="E6" s="8">
        <v>5</v>
      </c>
      <c r="F6" s="9"/>
      <c r="G6" s="23"/>
      <c r="H6" s="24">
        <f aca="true" t="shared" si="0" ref="H6:H35">F6*G6+F6</f>
        <v>0</v>
      </c>
      <c r="I6" s="9">
        <f aca="true" t="shared" si="1" ref="I6:I35">F6*E6</f>
        <v>0</v>
      </c>
      <c r="J6" s="24">
        <f aca="true" t="shared" si="2" ref="J6:J35">I6*G6+I6</f>
        <v>0</v>
      </c>
      <c r="K6" s="7" t="s">
        <v>16</v>
      </c>
    </row>
    <row r="7" spans="1:11" ht="16.5">
      <c r="A7" s="4">
        <v>3</v>
      </c>
      <c r="B7" s="7" t="s">
        <v>17</v>
      </c>
      <c r="C7" s="7"/>
      <c r="D7" s="7" t="s">
        <v>13</v>
      </c>
      <c r="E7" s="8">
        <v>20</v>
      </c>
      <c r="F7" s="9"/>
      <c r="G7" s="23"/>
      <c r="H7" s="24">
        <f t="shared" si="0"/>
        <v>0</v>
      </c>
      <c r="I7" s="9">
        <f t="shared" si="1"/>
        <v>0</v>
      </c>
      <c r="J7" s="24">
        <f t="shared" si="2"/>
        <v>0</v>
      </c>
      <c r="K7" s="7" t="s">
        <v>18</v>
      </c>
    </row>
    <row r="8" spans="1:11" ht="16.5">
      <c r="A8" s="4">
        <v>4</v>
      </c>
      <c r="B8" s="7" t="s">
        <v>19</v>
      </c>
      <c r="C8" s="7"/>
      <c r="D8" s="7" t="s">
        <v>13</v>
      </c>
      <c r="E8" s="8">
        <v>3</v>
      </c>
      <c r="F8" s="9"/>
      <c r="G8" s="23"/>
      <c r="H8" s="24">
        <f t="shared" si="0"/>
        <v>0</v>
      </c>
      <c r="I8" s="9">
        <f t="shared" si="1"/>
        <v>0</v>
      </c>
      <c r="J8" s="24">
        <f t="shared" si="2"/>
        <v>0</v>
      </c>
      <c r="K8" s="7" t="s">
        <v>20</v>
      </c>
    </row>
    <row r="9" spans="1:11" ht="16.5">
      <c r="A9" s="4">
        <v>5</v>
      </c>
      <c r="B9" s="7" t="s">
        <v>21</v>
      </c>
      <c r="C9" s="7"/>
      <c r="D9" s="7" t="s">
        <v>13</v>
      </c>
      <c r="E9" s="8">
        <v>5</v>
      </c>
      <c r="F9" s="9"/>
      <c r="G9" s="23"/>
      <c r="H9" s="24">
        <f t="shared" si="0"/>
        <v>0</v>
      </c>
      <c r="I9" s="9">
        <f t="shared" si="1"/>
        <v>0</v>
      </c>
      <c r="J9" s="24">
        <f t="shared" si="2"/>
        <v>0</v>
      </c>
      <c r="K9" s="7" t="s">
        <v>22</v>
      </c>
    </row>
    <row r="10" spans="1:11" ht="16.5">
      <c r="A10" s="4">
        <v>6</v>
      </c>
      <c r="B10" s="7" t="s">
        <v>23</v>
      </c>
      <c r="C10" s="7"/>
      <c r="D10" s="7" t="s">
        <v>13</v>
      </c>
      <c r="E10" s="8">
        <v>10</v>
      </c>
      <c r="F10" s="9"/>
      <c r="G10" s="23"/>
      <c r="H10" s="24">
        <f t="shared" si="0"/>
        <v>0</v>
      </c>
      <c r="I10" s="9">
        <f t="shared" si="1"/>
        <v>0</v>
      </c>
      <c r="J10" s="24">
        <f t="shared" si="2"/>
        <v>0</v>
      </c>
      <c r="K10" s="7" t="s">
        <v>24</v>
      </c>
    </row>
    <row r="11" spans="1:11" ht="16.5">
      <c r="A11" s="4">
        <v>7</v>
      </c>
      <c r="B11" s="7" t="s">
        <v>25</v>
      </c>
      <c r="C11" s="7"/>
      <c r="D11" s="7" t="s">
        <v>13</v>
      </c>
      <c r="E11" s="8">
        <v>10</v>
      </c>
      <c r="F11" s="9"/>
      <c r="G11" s="23"/>
      <c r="H11" s="24">
        <f t="shared" si="0"/>
        <v>0</v>
      </c>
      <c r="I11" s="9">
        <f t="shared" si="1"/>
        <v>0</v>
      </c>
      <c r="J11" s="24">
        <f t="shared" si="2"/>
        <v>0</v>
      </c>
      <c r="K11" s="7" t="s">
        <v>26</v>
      </c>
    </row>
    <row r="12" spans="1:11" ht="16.5">
      <c r="A12" s="4">
        <v>8</v>
      </c>
      <c r="B12" s="7" t="s">
        <v>27</v>
      </c>
      <c r="C12" s="7"/>
      <c r="D12" s="7" t="s">
        <v>13</v>
      </c>
      <c r="E12" s="8">
        <v>50</v>
      </c>
      <c r="F12" s="9"/>
      <c r="G12" s="23"/>
      <c r="H12" s="24">
        <f t="shared" si="0"/>
        <v>0</v>
      </c>
      <c r="I12" s="9">
        <f t="shared" si="1"/>
        <v>0</v>
      </c>
      <c r="J12" s="24">
        <f t="shared" si="2"/>
        <v>0</v>
      </c>
      <c r="K12" s="7" t="s">
        <v>28</v>
      </c>
    </row>
    <row r="13" spans="1:11" ht="16.5">
      <c r="A13" s="4">
        <v>9</v>
      </c>
      <c r="B13" s="7" t="s">
        <v>29</v>
      </c>
      <c r="C13" s="7"/>
      <c r="D13" s="7" t="s">
        <v>13</v>
      </c>
      <c r="E13" s="8">
        <v>10</v>
      </c>
      <c r="F13" s="9"/>
      <c r="G13" s="23"/>
      <c r="H13" s="24">
        <f t="shared" si="0"/>
        <v>0</v>
      </c>
      <c r="I13" s="9">
        <f t="shared" si="1"/>
        <v>0</v>
      </c>
      <c r="J13" s="24">
        <f t="shared" si="2"/>
        <v>0</v>
      </c>
      <c r="K13" s="7" t="s">
        <v>30</v>
      </c>
    </row>
    <row r="14" spans="1:11" ht="16.5">
      <c r="A14" s="4">
        <v>10</v>
      </c>
      <c r="B14" s="7" t="s">
        <v>31</v>
      </c>
      <c r="C14" s="7"/>
      <c r="D14" s="7" t="s">
        <v>13</v>
      </c>
      <c r="E14" s="8">
        <v>100</v>
      </c>
      <c r="F14" s="9"/>
      <c r="G14" s="23"/>
      <c r="H14" s="24">
        <f t="shared" si="0"/>
        <v>0</v>
      </c>
      <c r="I14" s="9">
        <f t="shared" si="1"/>
        <v>0</v>
      </c>
      <c r="J14" s="24">
        <f t="shared" si="2"/>
        <v>0</v>
      </c>
      <c r="K14" s="7" t="s">
        <v>32</v>
      </c>
    </row>
    <row r="15" spans="1:11" ht="16.5">
      <c r="A15" s="4">
        <v>11</v>
      </c>
      <c r="B15" s="10" t="s">
        <v>33</v>
      </c>
      <c r="C15" s="7"/>
      <c r="D15" s="7" t="s">
        <v>13</v>
      </c>
      <c r="E15" s="8">
        <v>100</v>
      </c>
      <c r="F15" s="9"/>
      <c r="G15" s="23"/>
      <c r="H15" s="24">
        <f t="shared" si="0"/>
        <v>0</v>
      </c>
      <c r="I15" s="9">
        <f t="shared" si="1"/>
        <v>0</v>
      </c>
      <c r="J15" s="24">
        <f t="shared" si="2"/>
        <v>0</v>
      </c>
      <c r="K15" s="7" t="s">
        <v>34</v>
      </c>
    </row>
    <row r="16" spans="1:11" ht="16.5">
      <c r="A16" s="4">
        <v>12</v>
      </c>
      <c r="B16" s="7" t="s">
        <v>35</v>
      </c>
      <c r="C16" s="7"/>
      <c r="D16" s="7" t="s">
        <v>13</v>
      </c>
      <c r="E16" s="8">
        <v>10</v>
      </c>
      <c r="F16" s="9"/>
      <c r="G16" s="23"/>
      <c r="H16" s="24">
        <f t="shared" si="0"/>
        <v>0</v>
      </c>
      <c r="I16" s="9">
        <f t="shared" si="1"/>
        <v>0</v>
      </c>
      <c r="J16" s="24">
        <f t="shared" si="2"/>
        <v>0</v>
      </c>
      <c r="K16" s="7" t="s">
        <v>28</v>
      </c>
    </row>
    <row r="17" spans="1:11" ht="16.5">
      <c r="A17" s="4">
        <v>13</v>
      </c>
      <c r="B17" s="7" t="s">
        <v>36</v>
      </c>
      <c r="C17" s="7"/>
      <c r="D17" s="7" t="s">
        <v>13</v>
      </c>
      <c r="E17" s="8">
        <v>2</v>
      </c>
      <c r="F17" s="9"/>
      <c r="G17" s="23"/>
      <c r="H17" s="24">
        <f t="shared" si="0"/>
        <v>0</v>
      </c>
      <c r="I17" s="9">
        <f t="shared" si="1"/>
        <v>0</v>
      </c>
      <c r="J17" s="24">
        <f t="shared" si="2"/>
        <v>0</v>
      </c>
      <c r="K17" s="7" t="s">
        <v>37</v>
      </c>
    </row>
    <row r="18" spans="1:11" ht="16.5">
      <c r="A18" s="4">
        <v>14</v>
      </c>
      <c r="B18" s="7" t="s">
        <v>38</v>
      </c>
      <c r="C18" s="7"/>
      <c r="D18" s="7" t="s">
        <v>13</v>
      </c>
      <c r="E18" s="8">
        <v>25</v>
      </c>
      <c r="F18" s="9"/>
      <c r="G18" s="23"/>
      <c r="H18" s="24">
        <f t="shared" si="0"/>
        <v>0</v>
      </c>
      <c r="I18" s="9">
        <f t="shared" si="1"/>
        <v>0</v>
      </c>
      <c r="J18" s="24">
        <f t="shared" si="2"/>
        <v>0</v>
      </c>
      <c r="K18" s="7" t="s">
        <v>39</v>
      </c>
    </row>
    <row r="19" spans="1:11" ht="16.5">
      <c r="A19" s="4">
        <v>15</v>
      </c>
      <c r="B19" s="11" t="s">
        <v>40</v>
      </c>
      <c r="C19" s="7"/>
      <c r="D19" s="7" t="s">
        <v>13</v>
      </c>
      <c r="E19" s="8">
        <v>5</v>
      </c>
      <c r="F19" s="9"/>
      <c r="G19" s="23"/>
      <c r="H19" s="24">
        <f t="shared" si="0"/>
        <v>0</v>
      </c>
      <c r="I19" s="9">
        <f t="shared" si="1"/>
        <v>0</v>
      </c>
      <c r="J19" s="24">
        <f t="shared" si="2"/>
        <v>0</v>
      </c>
      <c r="K19" s="7" t="s">
        <v>41</v>
      </c>
    </row>
    <row r="20" spans="1:11" ht="16.5">
      <c r="A20" s="4">
        <v>16</v>
      </c>
      <c r="B20" s="11" t="s">
        <v>42</v>
      </c>
      <c r="C20" s="7"/>
      <c r="D20" s="7" t="s">
        <v>13</v>
      </c>
      <c r="E20" s="8">
        <v>30</v>
      </c>
      <c r="F20" s="9"/>
      <c r="G20" s="23"/>
      <c r="H20" s="24">
        <f t="shared" si="0"/>
        <v>0</v>
      </c>
      <c r="I20" s="9">
        <f t="shared" si="1"/>
        <v>0</v>
      </c>
      <c r="J20" s="24">
        <f t="shared" si="2"/>
        <v>0</v>
      </c>
      <c r="K20" s="7" t="s">
        <v>43</v>
      </c>
    </row>
    <row r="21" spans="1:11" ht="16.5">
      <c r="A21" s="4">
        <v>17</v>
      </c>
      <c r="B21" s="11" t="s">
        <v>44</v>
      </c>
      <c r="C21" s="7"/>
      <c r="D21" s="7" t="s">
        <v>13</v>
      </c>
      <c r="E21" s="8">
        <v>20</v>
      </c>
      <c r="F21" s="9"/>
      <c r="G21" s="23"/>
      <c r="H21" s="24">
        <f t="shared" si="0"/>
        <v>0</v>
      </c>
      <c r="I21" s="9">
        <f t="shared" si="1"/>
        <v>0</v>
      </c>
      <c r="J21" s="24">
        <f t="shared" si="2"/>
        <v>0</v>
      </c>
      <c r="K21" s="7" t="s">
        <v>26</v>
      </c>
    </row>
    <row r="22" spans="1:11" ht="33">
      <c r="A22" s="4">
        <v>18</v>
      </c>
      <c r="B22" s="12" t="s">
        <v>45</v>
      </c>
      <c r="C22" s="7"/>
      <c r="D22" s="7" t="s">
        <v>13</v>
      </c>
      <c r="E22" s="8">
        <v>20</v>
      </c>
      <c r="F22" s="9"/>
      <c r="G22" s="23"/>
      <c r="H22" s="24">
        <f t="shared" si="0"/>
        <v>0</v>
      </c>
      <c r="I22" s="9">
        <f t="shared" si="1"/>
        <v>0</v>
      </c>
      <c r="J22" s="24">
        <f t="shared" si="2"/>
        <v>0</v>
      </c>
      <c r="K22" s="7" t="s">
        <v>46</v>
      </c>
    </row>
    <row r="23" spans="1:11" ht="16.5">
      <c r="A23" s="4">
        <v>19</v>
      </c>
      <c r="B23" s="11" t="s">
        <v>47</v>
      </c>
      <c r="C23" s="7"/>
      <c r="D23" s="7" t="s">
        <v>13</v>
      </c>
      <c r="E23" s="8">
        <v>30</v>
      </c>
      <c r="F23" s="9"/>
      <c r="G23" s="23"/>
      <c r="H23" s="24">
        <f t="shared" si="0"/>
        <v>0</v>
      </c>
      <c r="I23" s="9">
        <f t="shared" si="1"/>
        <v>0</v>
      </c>
      <c r="J23" s="24">
        <f t="shared" si="2"/>
        <v>0</v>
      </c>
      <c r="K23" s="7" t="s">
        <v>14</v>
      </c>
    </row>
    <row r="24" spans="1:11" ht="16.5">
      <c r="A24" s="4">
        <v>20</v>
      </c>
      <c r="B24" s="11" t="s">
        <v>48</v>
      </c>
      <c r="C24" s="7"/>
      <c r="D24" s="7" t="s">
        <v>13</v>
      </c>
      <c r="E24" s="8">
        <v>25</v>
      </c>
      <c r="F24" s="9"/>
      <c r="G24" s="23"/>
      <c r="H24" s="24">
        <f t="shared" si="0"/>
        <v>0</v>
      </c>
      <c r="I24" s="9">
        <f t="shared" si="1"/>
        <v>0</v>
      </c>
      <c r="J24" s="24">
        <f t="shared" si="2"/>
        <v>0</v>
      </c>
      <c r="K24" s="7" t="s">
        <v>14</v>
      </c>
    </row>
    <row r="25" spans="1:11" ht="16.5">
      <c r="A25" s="4">
        <v>21</v>
      </c>
      <c r="B25" s="7" t="s">
        <v>49</v>
      </c>
      <c r="C25" s="7"/>
      <c r="D25" s="7" t="s">
        <v>13</v>
      </c>
      <c r="E25" s="8">
        <v>5</v>
      </c>
      <c r="F25" s="9"/>
      <c r="G25" s="23"/>
      <c r="H25" s="24">
        <f t="shared" si="0"/>
        <v>0</v>
      </c>
      <c r="I25" s="9">
        <f t="shared" si="1"/>
        <v>0</v>
      </c>
      <c r="J25" s="24">
        <f t="shared" si="2"/>
        <v>0</v>
      </c>
      <c r="K25" s="7" t="s">
        <v>50</v>
      </c>
    </row>
    <row r="26" spans="1:11" ht="16.5">
      <c r="A26" s="4">
        <v>22</v>
      </c>
      <c r="B26" s="7" t="s">
        <v>51</v>
      </c>
      <c r="C26" s="7"/>
      <c r="D26" s="7" t="s">
        <v>13</v>
      </c>
      <c r="E26" s="8">
        <v>30</v>
      </c>
      <c r="F26" s="9"/>
      <c r="G26" s="23"/>
      <c r="H26" s="24">
        <f t="shared" si="0"/>
        <v>0</v>
      </c>
      <c r="I26" s="9">
        <f t="shared" si="1"/>
        <v>0</v>
      </c>
      <c r="J26" s="24">
        <f t="shared" si="2"/>
        <v>0</v>
      </c>
      <c r="K26" s="7" t="s">
        <v>20</v>
      </c>
    </row>
    <row r="27" spans="1:11" ht="16.5">
      <c r="A27" s="4">
        <v>23</v>
      </c>
      <c r="B27" s="7" t="s">
        <v>52</v>
      </c>
      <c r="C27" s="7"/>
      <c r="D27" s="7" t="s">
        <v>13</v>
      </c>
      <c r="E27" s="8">
        <v>1</v>
      </c>
      <c r="F27" s="9"/>
      <c r="G27" s="23"/>
      <c r="H27" s="24">
        <f t="shared" si="0"/>
        <v>0</v>
      </c>
      <c r="I27" s="9">
        <f t="shared" si="1"/>
        <v>0</v>
      </c>
      <c r="J27" s="24">
        <f t="shared" si="2"/>
        <v>0</v>
      </c>
      <c r="K27" s="7" t="s">
        <v>50</v>
      </c>
    </row>
    <row r="28" spans="1:11" ht="16.5">
      <c r="A28" s="4">
        <v>24</v>
      </c>
      <c r="B28" s="7" t="s">
        <v>53</v>
      </c>
      <c r="C28" s="7"/>
      <c r="D28" s="7" t="s">
        <v>13</v>
      </c>
      <c r="E28" s="8">
        <v>120</v>
      </c>
      <c r="F28" s="9"/>
      <c r="G28" s="23"/>
      <c r="H28" s="24">
        <f t="shared" si="0"/>
        <v>0</v>
      </c>
      <c r="I28" s="9">
        <f t="shared" si="1"/>
        <v>0</v>
      </c>
      <c r="J28" s="24">
        <f t="shared" si="2"/>
        <v>0</v>
      </c>
      <c r="K28" s="7" t="s">
        <v>50</v>
      </c>
    </row>
    <row r="29" spans="1:11" ht="16.5">
      <c r="A29" s="4">
        <v>25</v>
      </c>
      <c r="B29" s="7" t="s">
        <v>54</v>
      </c>
      <c r="C29" s="7"/>
      <c r="D29" s="7" t="s">
        <v>13</v>
      </c>
      <c r="E29" s="8">
        <v>1</v>
      </c>
      <c r="F29" s="9"/>
      <c r="G29" s="23"/>
      <c r="H29" s="24">
        <f t="shared" si="0"/>
        <v>0</v>
      </c>
      <c r="I29" s="9">
        <f t="shared" si="1"/>
        <v>0</v>
      </c>
      <c r="J29" s="24">
        <f t="shared" si="2"/>
        <v>0</v>
      </c>
      <c r="K29" s="7" t="s">
        <v>55</v>
      </c>
    </row>
    <row r="30" spans="1:11" ht="16.5">
      <c r="A30" s="4">
        <v>26</v>
      </c>
      <c r="B30" s="7" t="s">
        <v>56</v>
      </c>
      <c r="C30" s="7"/>
      <c r="D30" s="7" t="s">
        <v>13</v>
      </c>
      <c r="E30" s="8">
        <v>10</v>
      </c>
      <c r="F30" s="9"/>
      <c r="G30" s="23"/>
      <c r="H30" s="24">
        <f t="shared" si="0"/>
        <v>0</v>
      </c>
      <c r="I30" s="9">
        <f t="shared" si="1"/>
        <v>0</v>
      </c>
      <c r="J30" s="24">
        <f t="shared" si="2"/>
        <v>0</v>
      </c>
      <c r="K30" s="7" t="s">
        <v>22</v>
      </c>
    </row>
    <row r="31" spans="1:11" ht="16.5">
      <c r="A31" s="4">
        <v>27</v>
      </c>
      <c r="B31" s="7" t="s">
        <v>57</v>
      </c>
      <c r="C31" s="7"/>
      <c r="D31" s="7" t="s">
        <v>13</v>
      </c>
      <c r="E31" s="8">
        <v>5</v>
      </c>
      <c r="F31" s="9"/>
      <c r="G31" s="23"/>
      <c r="H31" s="24">
        <f t="shared" si="0"/>
        <v>0</v>
      </c>
      <c r="I31" s="9">
        <f t="shared" si="1"/>
        <v>0</v>
      </c>
      <c r="J31" s="24">
        <f t="shared" si="2"/>
        <v>0</v>
      </c>
      <c r="K31" s="7" t="s">
        <v>58</v>
      </c>
    </row>
    <row r="32" spans="1:11" ht="16.5">
      <c r="A32" s="4">
        <v>28</v>
      </c>
      <c r="B32" s="7" t="s">
        <v>59</v>
      </c>
      <c r="C32" s="7"/>
      <c r="D32" s="7" t="s">
        <v>13</v>
      </c>
      <c r="E32" s="8">
        <v>5</v>
      </c>
      <c r="F32" s="9"/>
      <c r="G32" s="23"/>
      <c r="H32" s="24">
        <f t="shared" si="0"/>
        <v>0</v>
      </c>
      <c r="I32" s="9">
        <f t="shared" si="1"/>
        <v>0</v>
      </c>
      <c r="J32" s="24">
        <f t="shared" si="2"/>
        <v>0</v>
      </c>
      <c r="K32" s="7" t="s">
        <v>60</v>
      </c>
    </row>
    <row r="33" spans="1:11" ht="16.5">
      <c r="A33" s="4">
        <v>29</v>
      </c>
      <c r="B33" s="7" t="s">
        <v>61</v>
      </c>
      <c r="C33" s="7"/>
      <c r="D33" s="7" t="s">
        <v>13</v>
      </c>
      <c r="E33" s="8">
        <v>25</v>
      </c>
      <c r="F33" s="9"/>
      <c r="G33" s="23"/>
      <c r="H33" s="24">
        <f t="shared" si="0"/>
        <v>0</v>
      </c>
      <c r="I33" s="9">
        <f t="shared" si="1"/>
        <v>0</v>
      </c>
      <c r="J33" s="24">
        <f t="shared" si="2"/>
        <v>0</v>
      </c>
      <c r="K33" s="7" t="s">
        <v>62</v>
      </c>
    </row>
    <row r="34" spans="1:11" ht="33">
      <c r="A34" s="4">
        <v>30</v>
      </c>
      <c r="B34" s="10" t="s">
        <v>63</v>
      </c>
      <c r="C34" s="7"/>
      <c r="D34" s="7" t="s">
        <v>13</v>
      </c>
      <c r="E34" s="8">
        <v>2</v>
      </c>
      <c r="F34" s="9"/>
      <c r="G34" s="23"/>
      <c r="H34" s="24">
        <f t="shared" si="0"/>
        <v>0</v>
      </c>
      <c r="I34" s="9">
        <f t="shared" si="1"/>
        <v>0</v>
      </c>
      <c r="J34" s="24">
        <f t="shared" si="2"/>
        <v>0</v>
      </c>
      <c r="K34" s="7" t="s">
        <v>14</v>
      </c>
    </row>
    <row r="35" spans="1:11" ht="16.5">
      <c r="A35" s="4">
        <v>31</v>
      </c>
      <c r="B35" s="7" t="s">
        <v>64</v>
      </c>
      <c r="C35" s="7"/>
      <c r="D35" s="7" t="s">
        <v>13</v>
      </c>
      <c r="E35" s="8">
        <v>10</v>
      </c>
      <c r="F35" s="9"/>
      <c r="G35" s="23"/>
      <c r="H35" s="24">
        <f t="shared" si="0"/>
        <v>0</v>
      </c>
      <c r="I35" s="9">
        <f t="shared" si="1"/>
        <v>0</v>
      </c>
      <c r="J35" s="24">
        <f t="shared" si="2"/>
        <v>0</v>
      </c>
      <c r="K35" s="7" t="s">
        <v>65</v>
      </c>
    </row>
    <row r="36" spans="1:11" ht="16.5">
      <c r="A36" s="7"/>
      <c r="B36" s="91" t="s">
        <v>66</v>
      </c>
      <c r="C36" s="92"/>
      <c r="D36" s="92"/>
      <c r="E36" s="92"/>
      <c r="F36" s="92"/>
      <c r="G36" s="92"/>
      <c r="H36" s="93"/>
      <c r="I36" s="24">
        <f>SUM(I5:I35)</f>
        <v>0</v>
      </c>
      <c r="J36" s="24">
        <f>SUM(J5:J35)</f>
        <v>0</v>
      </c>
      <c r="K36" s="11"/>
    </row>
    <row r="37" spans="5:9" ht="16.5">
      <c r="E37" s="13"/>
      <c r="F37" s="14"/>
      <c r="G37" s="14"/>
      <c r="H37" s="14"/>
      <c r="I37" s="14"/>
    </row>
    <row r="38" spans="1:9" ht="16.5">
      <c r="A38" s="15"/>
      <c r="H38" s="3" t="s">
        <v>154</v>
      </c>
      <c r="I38" s="25">
        <f>J36-I36</f>
        <v>0</v>
      </c>
    </row>
    <row r="39" spans="1:9" ht="16.5">
      <c r="A39" s="15"/>
      <c r="I39" s="25"/>
    </row>
    <row r="40" spans="2:9" ht="51" customHeight="1">
      <c r="B40" s="94" t="s">
        <v>155</v>
      </c>
      <c r="C40" s="94"/>
      <c r="D40" s="94"/>
      <c r="E40" s="94"/>
      <c r="F40" s="94"/>
      <c r="G40" s="95"/>
      <c r="H40" s="95"/>
      <c r="I40" s="95"/>
    </row>
    <row r="41" ht="16.5">
      <c r="A41" s="15"/>
    </row>
    <row r="42" ht="16.5">
      <c r="A42" s="15"/>
    </row>
    <row r="44" ht="16.5">
      <c r="A44" s="15"/>
    </row>
    <row r="46" ht="16.5">
      <c r="A46" s="16"/>
    </row>
    <row r="47" ht="16.5">
      <c r="A47" s="16"/>
    </row>
    <row r="49" spans="1:7" ht="14.25" customHeight="1">
      <c r="A49" s="17"/>
      <c r="B49" s="17"/>
      <c r="C49" s="18"/>
      <c r="D49" s="1"/>
      <c r="E49" s="89"/>
      <c r="F49" s="89"/>
      <c r="G49" s="19"/>
    </row>
    <row r="50" spans="1:7" ht="16.5">
      <c r="A50" s="1"/>
      <c r="B50" s="1"/>
      <c r="C50" s="20"/>
      <c r="D50" s="1"/>
      <c r="E50" s="1"/>
      <c r="F50" s="1"/>
      <c r="G50" s="21"/>
    </row>
    <row r="51" spans="1:7" ht="16.5">
      <c r="A51" s="1"/>
      <c r="B51" s="1"/>
      <c r="C51" s="20"/>
      <c r="D51" s="1"/>
      <c r="E51" s="1"/>
      <c r="F51" s="1"/>
      <c r="G51" s="21"/>
    </row>
    <row r="52" spans="1:7" ht="16.5">
      <c r="A52" s="1"/>
      <c r="B52" s="1"/>
      <c r="C52" s="20"/>
      <c r="D52" s="1"/>
      <c r="E52" s="1"/>
      <c r="F52" s="1"/>
      <c r="G52" s="21"/>
    </row>
    <row r="53" spans="1:7" ht="16.5">
      <c r="A53" s="1"/>
      <c r="B53" s="1"/>
      <c r="C53" s="20"/>
      <c r="D53" s="1"/>
      <c r="E53" s="1"/>
      <c r="F53" s="1"/>
      <c r="G53" s="21"/>
    </row>
    <row r="54" spans="1:7" ht="16.5">
      <c r="A54" s="1"/>
      <c r="B54" s="1"/>
      <c r="C54" s="20"/>
      <c r="D54" s="1"/>
      <c r="E54" s="1"/>
      <c r="F54" s="1"/>
      <c r="G54" s="21"/>
    </row>
    <row r="55" spans="1:7" ht="16.5">
      <c r="A55" s="1"/>
      <c r="B55" s="1"/>
      <c r="C55" s="20"/>
      <c r="D55" s="1"/>
      <c r="E55" s="1"/>
      <c r="F55" s="1"/>
      <c r="G55" s="21"/>
    </row>
    <row r="56" spans="1:7" ht="16.5">
      <c r="A56" s="1"/>
      <c r="B56" s="1"/>
      <c r="C56" s="20"/>
      <c r="D56" s="1"/>
      <c r="E56" s="1"/>
      <c r="F56" s="1"/>
      <c r="G56" s="21"/>
    </row>
    <row r="57" spans="1:7" ht="16.5">
      <c r="A57" s="1"/>
      <c r="B57" s="1"/>
      <c r="C57" s="20"/>
      <c r="D57" s="1"/>
      <c r="E57" s="1"/>
      <c r="F57" s="1"/>
      <c r="G57" s="21"/>
    </row>
    <row r="58" spans="1:7" ht="16.5">
      <c r="A58" s="1"/>
      <c r="B58" s="1"/>
      <c r="C58" s="20"/>
      <c r="D58" s="1"/>
      <c r="E58" s="1"/>
      <c r="F58" s="1"/>
      <c r="G58" s="21"/>
    </row>
    <row r="59" spans="1:7" ht="16.5">
      <c r="A59" s="1"/>
      <c r="B59" s="1"/>
      <c r="C59" s="20"/>
      <c r="D59" s="1"/>
      <c r="E59" s="1"/>
      <c r="F59" s="1"/>
      <c r="G59" s="21"/>
    </row>
    <row r="60" spans="1:7" ht="16.5">
      <c r="A60" s="1"/>
      <c r="B60" s="1"/>
      <c r="C60" s="20"/>
      <c r="D60" s="1"/>
      <c r="E60" s="1"/>
      <c r="F60" s="1"/>
      <c r="G60" s="21"/>
    </row>
    <row r="61" spans="1:7" ht="16.5">
      <c r="A61" s="1"/>
      <c r="B61" s="1"/>
      <c r="C61" s="20"/>
      <c r="D61" s="1"/>
      <c r="E61" s="1"/>
      <c r="F61" s="1"/>
      <c r="G61" s="21"/>
    </row>
    <row r="62" spans="1:7" ht="16.5">
      <c r="A62" s="1"/>
      <c r="B62" s="1"/>
      <c r="C62" s="20"/>
      <c r="D62" s="1"/>
      <c r="E62" s="1"/>
      <c r="F62" s="1"/>
      <c r="G62" s="21"/>
    </row>
    <row r="63" spans="1:7" ht="16.5">
      <c r="A63" s="1"/>
      <c r="B63" s="1"/>
      <c r="C63" s="20"/>
      <c r="D63" s="1"/>
      <c r="E63" s="1"/>
      <c r="F63" s="1"/>
      <c r="G63" s="21"/>
    </row>
    <row r="64" spans="1:7" ht="16.5">
      <c r="A64" s="1"/>
      <c r="B64" s="1"/>
      <c r="C64" s="20"/>
      <c r="D64" s="1"/>
      <c r="E64" s="1"/>
      <c r="F64" s="1"/>
      <c r="G64" s="21"/>
    </row>
    <row r="65" spans="1:7" ht="16.5">
      <c r="A65" s="1"/>
      <c r="B65" s="1"/>
      <c r="C65" s="20"/>
      <c r="D65" s="1"/>
      <c r="E65" s="1"/>
      <c r="F65" s="1"/>
      <c r="G65" s="21"/>
    </row>
    <row r="66" spans="1:7" ht="16.5">
      <c r="A66" s="1"/>
      <c r="B66" s="1"/>
      <c r="C66" s="20"/>
      <c r="D66" s="1"/>
      <c r="E66" s="1"/>
      <c r="F66" s="1"/>
      <c r="G66" s="21"/>
    </row>
    <row r="67" spans="1:7" ht="16.5">
      <c r="A67" s="1"/>
      <c r="B67" s="1"/>
      <c r="C67" s="20"/>
      <c r="D67" s="1"/>
      <c r="E67" s="1"/>
      <c r="F67" s="1"/>
      <c r="G67" s="21"/>
    </row>
    <row r="68" spans="1:7" ht="16.5">
      <c r="A68" s="1"/>
      <c r="B68" s="1"/>
      <c r="C68" s="20"/>
      <c r="D68" s="1"/>
      <c r="E68" s="1"/>
      <c r="F68" s="1"/>
      <c r="G68" s="21"/>
    </row>
    <row r="69" spans="1:7" ht="16.5">
      <c r="A69" s="1"/>
      <c r="B69" s="1"/>
      <c r="C69" s="20"/>
      <c r="D69" s="1"/>
      <c r="E69" s="1"/>
      <c r="F69" s="1"/>
      <c r="G69" s="21"/>
    </row>
    <row r="70" spans="1:7" ht="16.5">
      <c r="A70" s="1"/>
      <c r="B70" s="1"/>
      <c r="C70" s="20"/>
      <c r="D70" s="1"/>
      <c r="E70" s="1"/>
      <c r="F70" s="1"/>
      <c r="G70" s="21"/>
    </row>
    <row r="71" spans="1:7" ht="16.5">
      <c r="A71" s="1"/>
      <c r="B71" s="1"/>
      <c r="C71" s="20"/>
      <c r="D71" s="1"/>
      <c r="E71" s="1"/>
      <c r="F71" s="1"/>
      <c r="G71" s="21"/>
    </row>
    <row r="72" spans="1:7" ht="16.5">
      <c r="A72" s="1"/>
      <c r="B72" s="1"/>
      <c r="C72" s="20"/>
      <c r="D72" s="1"/>
      <c r="E72" s="1"/>
      <c r="F72" s="1"/>
      <c r="G72" s="21"/>
    </row>
    <row r="73" spans="1:7" ht="16.5">
      <c r="A73" s="1"/>
      <c r="B73" s="1"/>
      <c r="C73" s="20"/>
      <c r="D73" s="1"/>
      <c r="E73" s="1"/>
      <c r="F73" s="1"/>
      <c r="G73" s="21"/>
    </row>
    <row r="74" spans="1:7" ht="16.5">
      <c r="A74" s="1"/>
      <c r="B74" s="1"/>
      <c r="C74" s="20"/>
      <c r="D74" s="1"/>
      <c r="E74" s="1"/>
      <c r="F74" s="1"/>
      <c r="G74" s="21"/>
    </row>
    <row r="75" spans="1:7" ht="16.5">
      <c r="A75" s="1"/>
      <c r="B75" s="1"/>
      <c r="C75" s="20"/>
      <c r="D75" s="1"/>
      <c r="E75" s="1"/>
      <c r="F75" s="1"/>
      <c r="G75" s="21"/>
    </row>
    <row r="76" spans="1:7" ht="16.5">
      <c r="A76" s="1"/>
      <c r="B76" s="1"/>
      <c r="C76" s="20"/>
      <c r="D76" s="1"/>
      <c r="E76" s="1"/>
      <c r="F76" s="1"/>
      <c r="G76" s="21"/>
    </row>
    <row r="77" spans="1:7" ht="16.5">
      <c r="A77" s="1"/>
      <c r="B77" s="1"/>
      <c r="C77" s="20"/>
      <c r="D77" s="1"/>
      <c r="E77" s="1"/>
      <c r="F77" s="1"/>
      <c r="G77" s="21"/>
    </row>
    <row r="78" spans="1:7" ht="16.5">
      <c r="A78" s="1"/>
      <c r="B78" s="1"/>
      <c r="C78" s="20"/>
      <c r="D78" s="1"/>
      <c r="E78" s="1"/>
      <c r="F78" s="1"/>
      <c r="G78" s="21"/>
    </row>
    <row r="79" spans="1:7" ht="16.5">
      <c r="A79" s="1"/>
      <c r="B79" s="1"/>
      <c r="C79" s="20"/>
      <c r="D79" s="1"/>
      <c r="E79" s="1"/>
      <c r="F79" s="1"/>
      <c r="G79" s="21"/>
    </row>
    <row r="80" spans="1:7" ht="16.5">
      <c r="A80" s="1"/>
      <c r="B80" s="1"/>
      <c r="C80" s="20"/>
      <c r="D80" s="1"/>
      <c r="E80" s="1"/>
      <c r="F80" s="1"/>
      <c r="G80" s="21"/>
    </row>
    <row r="81" spans="1:7" ht="16.5">
      <c r="A81" s="1"/>
      <c r="B81" s="1"/>
      <c r="C81" s="20"/>
      <c r="D81" s="1"/>
      <c r="E81" s="1"/>
      <c r="F81" s="1"/>
      <c r="G81" s="21"/>
    </row>
    <row r="82" spans="1:7" ht="16.5">
      <c r="A82" s="1"/>
      <c r="B82" s="1"/>
      <c r="C82" s="20"/>
      <c r="D82" s="1"/>
      <c r="E82" s="1"/>
      <c r="F82" s="1"/>
      <c r="G82" s="21"/>
    </row>
    <row r="83" spans="1:7" ht="16.5">
      <c r="A83" s="1"/>
      <c r="B83" s="1"/>
      <c r="C83" s="20"/>
      <c r="D83" s="1"/>
      <c r="E83" s="1"/>
      <c r="F83" s="1"/>
      <c r="G83" s="21"/>
    </row>
    <row r="84" spans="1:7" ht="16.5">
      <c r="A84" s="1"/>
      <c r="B84" s="1"/>
      <c r="C84" s="20"/>
      <c r="D84" s="1"/>
      <c r="E84" s="1"/>
      <c r="F84" s="1"/>
      <c r="G84" s="21"/>
    </row>
    <row r="85" spans="1:7" ht="16.5">
      <c r="A85" s="1"/>
      <c r="B85" s="1"/>
      <c r="C85" s="20"/>
      <c r="D85" s="1"/>
      <c r="E85" s="1"/>
      <c r="F85" s="1"/>
      <c r="G85" s="21"/>
    </row>
    <row r="86" spans="1:7" ht="16.5">
      <c r="A86" s="1"/>
      <c r="B86" s="1"/>
      <c r="C86" s="20"/>
      <c r="D86" s="1"/>
      <c r="E86" s="1"/>
      <c r="F86" s="1"/>
      <c r="G86" s="21"/>
    </row>
    <row r="87" spans="1:7" ht="16.5">
      <c r="A87" s="1"/>
      <c r="B87" s="1"/>
      <c r="C87" s="20"/>
      <c r="D87" s="1"/>
      <c r="E87" s="1"/>
      <c r="F87" s="1"/>
      <c r="G87" s="21"/>
    </row>
    <row r="88" spans="1:7" ht="16.5">
      <c r="A88" s="1"/>
      <c r="B88" s="1"/>
      <c r="C88" s="20"/>
      <c r="D88" s="1"/>
      <c r="E88" s="1"/>
      <c r="F88" s="1"/>
      <c r="G88" s="21"/>
    </row>
    <row r="89" spans="1:7" ht="16.5">
      <c r="A89" s="1"/>
      <c r="B89" s="1"/>
      <c r="C89" s="20"/>
      <c r="D89" s="1"/>
      <c r="E89" s="1"/>
      <c r="F89" s="1"/>
      <c r="G89" s="21"/>
    </row>
    <row r="90" spans="1:7" ht="16.5">
      <c r="A90" s="1"/>
      <c r="B90" s="1"/>
      <c r="C90" s="20"/>
      <c r="D90" s="1"/>
      <c r="E90" s="1"/>
      <c r="F90" s="1"/>
      <c r="G90" s="21"/>
    </row>
    <row r="91" spans="1:7" ht="16.5">
      <c r="A91" s="1"/>
      <c r="B91" s="1"/>
      <c r="C91" s="20"/>
      <c r="D91" s="1"/>
      <c r="E91" s="1"/>
      <c r="F91" s="1"/>
      <c r="G91" s="21"/>
    </row>
    <row r="92" spans="1:7" ht="16.5">
      <c r="A92" s="1"/>
      <c r="B92" s="1"/>
      <c r="C92" s="20"/>
      <c r="D92" s="1"/>
      <c r="E92" s="1"/>
      <c r="F92" s="1"/>
      <c r="G92" s="21"/>
    </row>
    <row r="93" spans="1:7" ht="16.5">
      <c r="A93" s="1"/>
      <c r="B93" s="1"/>
      <c r="C93" s="20"/>
      <c r="D93" s="1"/>
      <c r="E93" s="1"/>
      <c r="F93" s="1"/>
      <c r="G93" s="21"/>
    </row>
    <row r="94" spans="1:7" ht="16.5">
      <c r="A94" s="1"/>
      <c r="B94" s="1"/>
      <c r="C94" s="20"/>
      <c r="D94" s="1"/>
      <c r="E94" s="1"/>
      <c r="F94" s="1"/>
      <c r="G94" s="21"/>
    </row>
    <row r="95" spans="1:7" ht="16.5">
      <c r="A95" s="1"/>
      <c r="B95" s="1"/>
      <c r="C95" s="20"/>
      <c r="D95" s="1"/>
      <c r="E95" s="1"/>
      <c r="F95" s="1"/>
      <c r="G95" s="21"/>
    </row>
    <row r="96" spans="1:7" ht="16.5">
      <c r="A96" s="1"/>
      <c r="B96" s="88"/>
      <c r="C96" s="88"/>
      <c r="D96" s="17"/>
      <c r="E96" s="17"/>
      <c r="F96" s="1"/>
      <c r="G96" s="21"/>
    </row>
    <row r="98" ht="16.5">
      <c r="A98" s="15"/>
    </row>
    <row r="100" ht="16.5">
      <c r="A100" s="15"/>
    </row>
    <row r="102" ht="16.5">
      <c r="A102" s="15"/>
    </row>
    <row r="104" ht="16.5">
      <c r="A104" s="15"/>
    </row>
    <row r="106" spans="1:7" ht="14.25" customHeight="1">
      <c r="A106" s="17"/>
      <c r="B106" s="17"/>
      <c r="C106" s="18"/>
      <c r="D106" s="1"/>
      <c r="E106" s="89"/>
      <c r="F106" s="89"/>
      <c r="G106" s="19"/>
    </row>
    <row r="107" spans="1:7" ht="16.5">
      <c r="A107" s="1"/>
      <c r="B107" s="1"/>
      <c r="C107" s="20"/>
      <c r="D107" s="1"/>
      <c r="E107" s="1"/>
      <c r="F107" s="1"/>
      <c r="G107" s="22"/>
    </row>
    <row r="154" ht="14.25" customHeight="1"/>
    <row r="163" ht="14.25" customHeight="1"/>
    <row r="221" ht="14.25" customHeight="1"/>
    <row r="269" ht="14.25" customHeight="1"/>
    <row r="336" ht="14.25" customHeight="1"/>
    <row r="384" ht="14.25" customHeight="1"/>
  </sheetData>
  <sheetProtection selectLockedCells="1" selectUnlockedCells="1"/>
  <mergeCells count="6">
    <mergeCell ref="B96:C96"/>
    <mergeCell ref="E106:F106"/>
    <mergeCell ref="C2:M2"/>
    <mergeCell ref="E49:F49"/>
    <mergeCell ref="B36:H36"/>
    <mergeCell ref="B40:I40"/>
  </mergeCells>
  <printOptions/>
  <pageMargins left="0.33541666666666664" right="0.28125" top="0.4909722222222222" bottom="0.5604166666666667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H28" sqref="H28"/>
    </sheetView>
  </sheetViews>
  <sheetFormatPr defaultColWidth="9.140625" defaultRowHeight="12.75"/>
  <cols>
    <col min="1" max="1" width="4.8515625" style="30" customWidth="1"/>
    <col min="2" max="2" width="42.421875" style="30" customWidth="1"/>
    <col min="3" max="3" width="10.57421875" style="30" customWidth="1"/>
    <col min="4" max="4" width="3.00390625" style="30" bestFit="1" customWidth="1"/>
    <col min="5" max="5" width="4.7109375" style="30" bestFit="1" customWidth="1"/>
    <col min="6" max="6" width="10.140625" style="30" customWidth="1"/>
    <col min="7" max="7" width="6.421875" style="30" customWidth="1"/>
    <col min="8" max="8" width="12.00390625" style="30" customWidth="1"/>
    <col min="9" max="9" width="11.00390625" style="30" customWidth="1"/>
    <col min="10" max="10" width="10.421875" style="30" customWidth="1"/>
    <col min="11" max="11" width="12.7109375" style="30" customWidth="1"/>
    <col min="12" max="16384" width="11.57421875" style="3" customWidth="1"/>
  </cols>
  <sheetData>
    <row r="1" spans="1:10" ht="16.5">
      <c r="A1" s="15"/>
      <c r="J1" s="30" t="s">
        <v>169</v>
      </c>
    </row>
    <row r="2" spans="1:3" ht="18">
      <c r="A2" s="15"/>
      <c r="C2" s="42" t="s">
        <v>127</v>
      </c>
    </row>
    <row r="4" spans="1:11" ht="49.5">
      <c r="A4" s="4" t="s">
        <v>1</v>
      </c>
      <c r="B4" s="4" t="s">
        <v>102</v>
      </c>
      <c r="C4" s="26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26" t="s">
        <v>9</v>
      </c>
      <c r="J4" s="26" t="s">
        <v>10</v>
      </c>
      <c r="K4" s="4" t="s">
        <v>11</v>
      </c>
    </row>
    <row r="5" spans="1:11" ht="16.5">
      <c r="A5" s="47">
        <v>1</v>
      </c>
      <c r="B5" s="7" t="s">
        <v>168</v>
      </c>
      <c r="C5" s="7"/>
      <c r="D5" s="7" t="s">
        <v>13</v>
      </c>
      <c r="E5" s="8">
        <v>15</v>
      </c>
      <c r="F5" s="9"/>
      <c r="G5" s="23"/>
      <c r="H5" s="9">
        <f aca="true" t="shared" si="0" ref="H5:H10">F5*G5+F5</f>
        <v>0</v>
      </c>
      <c r="I5" s="9">
        <f aca="true" t="shared" si="1" ref="I5:I10">F5*E5</f>
        <v>0</v>
      </c>
      <c r="J5" s="50">
        <f aca="true" t="shared" si="2" ref="J5:J10">I5*G5+I5</f>
        <v>0</v>
      </c>
      <c r="K5" s="7" t="s">
        <v>14</v>
      </c>
    </row>
    <row r="6" spans="1:11" ht="16.5">
      <c r="A6" s="47">
        <v>2</v>
      </c>
      <c r="B6" s="7" t="s">
        <v>128</v>
      </c>
      <c r="C6" s="7"/>
      <c r="D6" s="7" t="s">
        <v>13</v>
      </c>
      <c r="E6" s="8">
        <v>10</v>
      </c>
      <c r="F6" s="9"/>
      <c r="G6" s="23"/>
      <c r="H6" s="9">
        <f t="shared" si="0"/>
        <v>0</v>
      </c>
      <c r="I6" s="9">
        <f t="shared" si="1"/>
        <v>0</v>
      </c>
      <c r="J6" s="50">
        <f t="shared" si="2"/>
        <v>0</v>
      </c>
      <c r="K6" s="7" t="s">
        <v>24</v>
      </c>
    </row>
    <row r="7" spans="1:11" ht="16.5">
      <c r="A7" s="47">
        <v>3</v>
      </c>
      <c r="B7" s="7" t="s">
        <v>129</v>
      </c>
      <c r="C7" s="7"/>
      <c r="D7" s="7" t="s">
        <v>13</v>
      </c>
      <c r="E7" s="8">
        <v>90</v>
      </c>
      <c r="F7" s="9"/>
      <c r="G7" s="23"/>
      <c r="H7" s="9">
        <f t="shared" si="0"/>
        <v>0</v>
      </c>
      <c r="I7" s="9">
        <f t="shared" si="1"/>
        <v>0</v>
      </c>
      <c r="J7" s="50">
        <f t="shared" si="2"/>
        <v>0</v>
      </c>
      <c r="K7" s="7" t="s">
        <v>130</v>
      </c>
    </row>
    <row r="8" spans="1:11" ht="16.5">
      <c r="A8" s="47">
        <v>4</v>
      </c>
      <c r="B8" s="7" t="s">
        <v>131</v>
      </c>
      <c r="C8" s="7"/>
      <c r="D8" s="7" t="s">
        <v>94</v>
      </c>
      <c r="E8" s="8">
        <v>40</v>
      </c>
      <c r="F8" s="9"/>
      <c r="G8" s="23"/>
      <c r="H8" s="9">
        <f t="shared" si="0"/>
        <v>0</v>
      </c>
      <c r="I8" s="9">
        <f t="shared" si="1"/>
        <v>0</v>
      </c>
      <c r="J8" s="50">
        <f t="shared" si="2"/>
        <v>0</v>
      </c>
      <c r="K8" s="7" t="s">
        <v>132</v>
      </c>
    </row>
    <row r="9" spans="1:11" ht="16.5">
      <c r="A9" s="47">
        <v>5</v>
      </c>
      <c r="B9" s="7" t="s">
        <v>133</v>
      </c>
      <c r="C9" s="7"/>
      <c r="D9" s="7" t="s">
        <v>13</v>
      </c>
      <c r="E9" s="8">
        <v>10</v>
      </c>
      <c r="F9" s="9"/>
      <c r="G9" s="23"/>
      <c r="H9" s="9">
        <f t="shared" si="0"/>
        <v>0</v>
      </c>
      <c r="I9" s="9">
        <f t="shared" si="1"/>
        <v>0</v>
      </c>
      <c r="J9" s="50">
        <f t="shared" si="2"/>
        <v>0</v>
      </c>
      <c r="K9" s="7" t="s">
        <v>20</v>
      </c>
    </row>
    <row r="10" spans="1:11" ht="16.5">
      <c r="A10" s="55">
        <v>6</v>
      </c>
      <c r="B10" s="44" t="s">
        <v>134</v>
      </c>
      <c r="C10" s="44"/>
      <c r="D10" s="44" t="s">
        <v>13</v>
      </c>
      <c r="E10" s="56">
        <v>5</v>
      </c>
      <c r="F10" s="43"/>
      <c r="G10" s="60"/>
      <c r="H10" s="9">
        <f t="shared" si="0"/>
        <v>0</v>
      </c>
      <c r="I10" s="9">
        <f t="shared" si="1"/>
        <v>0</v>
      </c>
      <c r="J10" s="50">
        <f t="shared" si="2"/>
        <v>0</v>
      </c>
      <c r="K10" s="44" t="s">
        <v>18</v>
      </c>
    </row>
    <row r="11" spans="1:11" s="69" customFormat="1" ht="16.5">
      <c r="A11" s="72"/>
      <c r="B11" s="107" t="s">
        <v>91</v>
      </c>
      <c r="C11" s="108"/>
      <c r="D11" s="108"/>
      <c r="E11" s="108"/>
      <c r="F11" s="108"/>
      <c r="G11" s="108"/>
      <c r="H11" s="109"/>
      <c r="I11" s="73">
        <f>SUM(I5:I10)</f>
        <v>0</v>
      </c>
      <c r="J11" s="73">
        <f>SUM(J5:J10)</f>
        <v>0</v>
      </c>
      <c r="K11" s="72"/>
    </row>
    <row r="12" spans="1:11" s="69" customFormat="1" ht="16.5">
      <c r="A12" s="70"/>
      <c r="B12" s="70"/>
      <c r="C12" s="70"/>
      <c r="D12" s="70"/>
      <c r="E12" s="70"/>
      <c r="F12" s="71"/>
      <c r="G12" s="71"/>
      <c r="H12" s="71"/>
      <c r="I12" s="71"/>
      <c r="J12" s="70"/>
      <c r="K12" s="70"/>
    </row>
    <row r="13" spans="1:11" s="69" customFormat="1" ht="16.5">
      <c r="A13" s="70"/>
      <c r="B13" s="70"/>
      <c r="C13" s="70"/>
      <c r="D13" s="70"/>
      <c r="E13" s="70"/>
      <c r="F13" s="71"/>
      <c r="G13" s="71"/>
      <c r="H13" s="71" t="s">
        <v>154</v>
      </c>
      <c r="I13" s="71">
        <f>J11-I11</f>
        <v>0</v>
      </c>
      <c r="J13" s="70"/>
      <c r="K13" s="70"/>
    </row>
    <row r="14" spans="1:9" ht="16.5">
      <c r="A14" s="16"/>
      <c r="F14" s="49"/>
      <c r="G14" s="49"/>
      <c r="H14" s="49"/>
      <c r="I14" s="49"/>
    </row>
    <row r="15" spans="1:9" ht="54" customHeight="1">
      <c r="A15" s="16"/>
      <c r="B15" s="99" t="s">
        <v>156</v>
      </c>
      <c r="C15" s="99"/>
      <c r="D15" s="99"/>
      <c r="E15" s="99"/>
      <c r="F15" s="99"/>
      <c r="G15" s="100"/>
      <c r="H15" s="100"/>
      <c r="I15" s="100"/>
    </row>
  </sheetData>
  <mergeCells count="2">
    <mergeCell ref="B11:H11"/>
    <mergeCell ref="B15:I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H28" sqref="H28"/>
    </sheetView>
  </sheetViews>
  <sheetFormatPr defaultColWidth="9.140625" defaultRowHeight="12.75"/>
  <cols>
    <col min="1" max="1" width="5.00390625" style="3" customWidth="1"/>
    <col min="2" max="2" width="45.57421875" style="3" customWidth="1"/>
    <col min="3" max="3" width="12.421875" style="3" customWidth="1"/>
    <col min="4" max="4" width="4.00390625" style="3" bestFit="1" customWidth="1"/>
    <col min="5" max="5" width="5.00390625" style="3" bestFit="1" customWidth="1"/>
    <col min="6" max="6" width="9.421875" style="3" customWidth="1"/>
    <col min="7" max="7" width="5.7109375" style="3" customWidth="1"/>
    <col min="8" max="8" width="10.28125" style="3" customWidth="1"/>
    <col min="9" max="9" width="10.421875" style="3" customWidth="1"/>
    <col min="10" max="10" width="10.8515625" style="3" customWidth="1"/>
    <col min="11" max="11" width="11.8515625" style="3" bestFit="1" customWidth="1"/>
    <col min="12" max="16384" width="11.57421875" style="3" customWidth="1"/>
  </cols>
  <sheetData>
    <row r="1" spans="1:10" ht="16.5">
      <c r="A1" s="15"/>
      <c r="J1" s="3" t="s">
        <v>170</v>
      </c>
    </row>
    <row r="2" spans="1:3" s="66" customFormat="1" ht="18">
      <c r="A2" s="22"/>
      <c r="C2" s="67" t="s">
        <v>145</v>
      </c>
    </row>
    <row r="4" spans="1:11" ht="51" customHeight="1">
      <c r="A4" s="74" t="s">
        <v>1</v>
      </c>
      <c r="B4" s="74" t="s">
        <v>2</v>
      </c>
      <c r="C4" s="75" t="s">
        <v>3</v>
      </c>
      <c r="D4" s="74" t="s">
        <v>4</v>
      </c>
      <c r="E4" s="74" t="s">
        <v>5</v>
      </c>
      <c r="F4" s="75" t="s">
        <v>6</v>
      </c>
      <c r="G4" s="74" t="s">
        <v>7</v>
      </c>
      <c r="H4" s="75" t="s">
        <v>8</v>
      </c>
      <c r="I4" s="75" t="s">
        <v>9</v>
      </c>
      <c r="J4" s="75" t="s">
        <v>10</v>
      </c>
      <c r="K4" s="74" t="s">
        <v>11</v>
      </c>
    </row>
    <row r="5" spans="1:11" ht="38.25" customHeight="1">
      <c r="A5" s="76" t="s">
        <v>103</v>
      </c>
      <c r="B5" s="77" t="s">
        <v>146</v>
      </c>
      <c r="C5" s="46"/>
      <c r="D5" s="46" t="s">
        <v>147</v>
      </c>
      <c r="E5" s="57">
        <v>50</v>
      </c>
      <c r="F5" s="45"/>
      <c r="G5" s="81"/>
      <c r="H5" s="59">
        <f>F5*G5+F5</f>
        <v>0</v>
      </c>
      <c r="I5" s="59">
        <f>F5*E5</f>
        <v>0</v>
      </c>
      <c r="J5" s="84">
        <f>I5*G5+I5</f>
        <v>0</v>
      </c>
      <c r="K5" s="46" t="s">
        <v>148</v>
      </c>
    </row>
    <row r="6" spans="1:11" ht="16.5">
      <c r="A6" s="76">
        <v>2</v>
      </c>
      <c r="B6" s="46" t="s">
        <v>149</v>
      </c>
      <c r="C6" s="46"/>
      <c r="D6" s="46" t="s">
        <v>94</v>
      </c>
      <c r="E6" s="57">
        <v>100</v>
      </c>
      <c r="F6" s="46"/>
      <c r="G6" s="82"/>
      <c r="H6" s="59">
        <f>F6*G6+F6</f>
        <v>0</v>
      </c>
      <c r="I6" s="59">
        <f>F6*E6</f>
        <v>0</v>
      </c>
      <c r="J6" s="84">
        <f>I6*G6+I6</f>
        <v>0</v>
      </c>
      <c r="K6" s="46" t="s">
        <v>148</v>
      </c>
    </row>
    <row r="7" spans="1:11" ht="16.5">
      <c r="A7" s="78">
        <v>3</v>
      </c>
      <c r="B7" s="79" t="s">
        <v>150</v>
      </c>
      <c r="C7" s="79"/>
      <c r="D7" s="46" t="s">
        <v>94</v>
      </c>
      <c r="E7" s="79">
        <v>100</v>
      </c>
      <c r="F7" s="80"/>
      <c r="G7" s="83"/>
      <c r="H7" s="59">
        <f>F7*G7+F7</f>
        <v>0</v>
      </c>
      <c r="I7" s="59">
        <f>F7*E7</f>
        <v>0</v>
      </c>
      <c r="J7" s="84">
        <f>I7*G7+I7</f>
        <v>0</v>
      </c>
      <c r="K7" s="46" t="s">
        <v>148</v>
      </c>
    </row>
    <row r="8" spans="1:11" ht="16.5">
      <c r="A8" s="78">
        <v>4</v>
      </c>
      <c r="B8" s="79" t="s">
        <v>151</v>
      </c>
      <c r="C8" s="79"/>
      <c r="D8" s="46" t="s">
        <v>94</v>
      </c>
      <c r="E8" s="79">
        <v>100</v>
      </c>
      <c r="F8" s="80"/>
      <c r="G8" s="83"/>
      <c r="H8" s="59">
        <f>F8*G8+F8</f>
        <v>0</v>
      </c>
      <c r="I8" s="59">
        <f>F8*E8</f>
        <v>0</v>
      </c>
      <c r="J8" s="84">
        <f>I8*G8+I8</f>
        <v>0</v>
      </c>
      <c r="K8" s="46" t="s">
        <v>148</v>
      </c>
    </row>
    <row r="9" spans="1:11" ht="16.5">
      <c r="A9" s="78">
        <v>5</v>
      </c>
      <c r="B9" s="79" t="s">
        <v>152</v>
      </c>
      <c r="C9" s="79"/>
      <c r="D9" s="46" t="s">
        <v>94</v>
      </c>
      <c r="E9" s="79">
        <v>1500</v>
      </c>
      <c r="F9" s="79"/>
      <c r="G9" s="83"/>
      <c r="H9" s="59">
        <f>F9*G9+F9</f>
        <v>0</v>
      </c>
      <c r="I9" s="59">
        <f>F9*E9</f>
        <v>0</v>
      </c>
      <c r="J9" s="84">
        <f>I9*G9+I9</f>
        <v>0</v>
      </c>
      <c r="K9" s="46" t="s">
        <v>126</v>
      </c>
    </row>
    <row r="10" spans="1:11" ht="16.5">
      <c r="A10" s="78"/>
      <c r="B10" s="110" t="s">
        <v>153</v>
      </c>
      <c r="C10" s="111"/>
      <c r="D10" s="111"/>
      <c r="E10" s="111"/>
      <c r="F10" s="111"/>
      <c r="G10" s="111"/>
      <c r="H10" s="112"/>
      <c r="I10" s="85">
        <f>SUM(I5:I9)</f>
        <v>0</v>
      </c>
      <c r="J10" s="85">
        <f>SUM(J5:J9)</f>
        <v>0</v>
      </c>
      <c r="K10" s="79"/>
    </row>
    <row r="12" spans="8:9" ht="16.5">
      <c r="H12" s="3" t="s">
        <v>154</v>
      </c>
      <c r="I12" s="25">
        <f>J10-I10</f>
        <v>0</v>
      </c>
    </row>
    <row r="14" spans="2:9" ht="53.25" customHeight="1">
      <c r="B14" s="99" t="s">
        <v>156</v>
      </c>
      <c r="C14" s="99"/>
      <c r="D14" s="99"/>
      <c r="E14" s="99"/>
      <c r="F14" s="99"/>
      <c r="G14" s="100"/>
      <c r="H14" s="100"/>
      <c r="I14" s="100"/>
    </row>
  </sheetData>
  <mergeCells count="2">
    <mergeCell ref="B10:H10"/>
    <mergeCell ref="B14:I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K12" sqref="K12"/>
    </sheetView>
  </sheetViews>
  <sheetFormatPr defaultColWidth="9.140625" defaultRowHeight="12.75"/>
  <cols>
    <col min="1" max="1" width="5.00390625" style="3" customWidth="1"/>
    <col min="2" max="2" width="42.00390625" style="3" customWidth="1"/>
    <col min="3" max="3" width="12.421875" style="3" customWidth="1"/>
    <col min="4" max="4" width="3.00390625" style="3" bestFit="1" customWidth="1"/>
    <col min="5" max="5" width="4.7109375" style="3" bestFit="1" customWidth="1"/>
    <col min="6" max="6" width="10.140625" style="3" customWidth="1"/>
    <col min="7" max="7" width="5.7109375" style="3" customWidth="1"/>
    <col min="8" max="8" width="10.8515625" style="3" customWidth="1"/>
    <col min="9" max="9" width="10.421875" style="3" customWidth="1"/>
    <col min="10" max="10" width="10.8515625" style="3" customWidth="1"/>
    <col min="11" max="11" width="12.421875" style="3" customWidth="1"/>
    <col min="12" max="16384" width="11.57421875" style="3" customWidth="1"/>
  </cols>
  <sheetData>
    <row r="1" spans="1:10" ht="16.5">
      <c r="A1" s="15"/>
      <c r="J1" s="3" t="s">
        <v>173</v>
      </c>
    </row>
    <row r="2" spans="1:3" ht="18">
      <c r="A2" s="15"/>
      <c r="C2" s="42" t="s">
        <v>135</v>
      </c>
    </row>
    <row r="4" spans="1:11" ht="51" customHeight="1">
      <c r="A4" s="4" t="s">
        <v>1</v>
      </c>
      <c r="B4" s="4" t="s">
        <v>2</v>
      </c>
      <c r="C4" s="26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26" t="s">
        <v>9</v>
      </c>
      <c r="J4" s="26" t="s">
        <v>10</v>
      </c>
      <c r="K4" s="4" t="s">
        <v>11</v>
      </c>
    </row>
    <row r="5" spans="1:11" ht="21.75" customHeight="1">
      <c r="A5" s="4" t="s">
        <v>103</v>
      </c>
      <c r="B5" s="10" t="s">
        <v>136</v>
      </c>
      <c r="C5" s="7"/>
      <c r="D5" s="7" t="s">
        <v>13</v>
      </c>
      <c r="E5" s="8">
        <v>2</v>
      </c>
      <c r="F5" s="9"/>
      <c r="G5" s="23"/>
      <c r="H5" s="24">
        <f>F5*G5+F5</f>
        <v>0</v>
      </c>
      <c r="I5" s="24">
        <f>F5*E5</f>
        <v>0</v>
      </c>
      <c r="J5" s="50">
        <f>I5*G5+I5</f>
        <v>0</v>
      </c>
      <c r="K5" s="7" t="s">
        <v>137</v>
      </c>
    </row>
    <row r="6" spans="1:11" ht="16.5">
      <c r="A6" s="7"/>
      <c r="B6" s="91" t="s">
        <v>91</v>
      </c>
      <c r="C6" s="92"/>
      <c r="D6" s="92"/>
      <c r="E6" s="92"/>
      <c r="F6" s="92"/>
      <c r="G6" s="92"/>
      <c r="H6" s="93"/>
      <c r="I6" s="24">
        <f>SUM(I5)</f>
        <v>0</v>
      </c>
      <c r="J6" s="24">
        <f>SUM(J5)</f>
        <v>0</v>
      </c>
      <c r="K6" s="7"/>
    </row>
    <row r="7" spans="6:10" ht="16.5">
      <c r="F7" s="29"/>
      <c r="G7" s="29"/>
      <c r="H7" s="29"/>
      <c r="I7" s="25"/>
      <c r="J7" s="25"/>
    </row>
    <row r="8" spans="6:10" ht="16.5">
      <c r="F8" s="29"/>
      <c r="G8" s="29"/>
      <c r="H8" s="29" t="s">
        <v>154</v>
      </c>
      <c r="I8" s="25">
        <f>J6-I6</f>
        <v>0</v>
      </c>
      <c r="J8" s="25"/>
    </row>
    <row r="10" spans="2:9" ht="49.5" customHeight="1">
      <c r="B10" s="99" t="s">
        <v>156</v>
      </c>
      <c r="C10" s="99"/>
      <c r="D10" s="99"/>
      <c r="E10" s="99"/>
      <c r="F10" s="99"/>
      <c r="G10" s="100"/>
      <c r="H10" s="100"/>
      <c r="I10" s="100"/>
    </row>
  </sheetData>
  <mergeCells count="2">
    <mergeCell ref="B6:H6"/>
    <mergeCell ref="B10:I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H22" sqref="H22"/>
    </sheetView>
  </sheetViews>
  <sheetFormatPr defaultColWidth="9.140625" defaultRowHeight="12.75"/>
  <cols>
    <col min="1" max="1" width="5.00390625" style="3" customWidth="1"/>
    <col min="2" max="2" width="45.57421875" style="3" customWidth="1"/>
    <col min="3" max="3" width="12.421875" style="3" customWidth="1"/>
    <col min="4" max="4" width="3.00390625" style="3" bestFit="1" customWidth="1"/>
    <col min="5" max="5" width="4.7109375" style="3" bestFit="1" customWidth="1"/>
    <col min="6" max="6" width="10.140625" style="3" customWidth="1"/>
    <col min="7" max="7" width="5.7109375" style="3" customWidth="1"/>
    <col min="8" max="8" width="10.28125" style="3" customWidth="1"/>
    <col min="9" max="9" width="11.00390625" style="3" customWidth="1"/>
    <col min="10" max="10" width="10.8515625" style="3" customWidth="1"/>
    <col min="11" max="11" width="11.8515625" style="3" bestFit="1" customWidth="1"/>
    <col min="12" max="16384" width="11.57421875" style="3" customWidth="1"/>
  </cols>
  <sheetData>
    <row r="1" spans="1:10" ht="16.5">
      <c r="A1" s="15"/>
      <c r="J1" s="3" t="s">
        <v>174</v>
      </c>
    </row>
    <row r="2" spans="1:12" ht="18">
      <c r="A2" s="22"/>
      <c r="B2" s="66"/>
      <c r="C2" s="67" t="s">
        <v>138</v>
      </c>
      <c r="D2" s="66"/>
      <c r="E2" s="66"/>
      <c r="F2" s="66"/>
      <c r="G2" s="66"/>
      <c r="H2" s="66"/>
      <c r="I2" s="66"/>
      <c r="J2" s="66"/>
      <c r="K2" s="66"/>
      <c r="L2" s="66"/>
    </row>
    <row r="4" spans="1:11" ht="49.5" customHeight="1">
      <c r="A4" s="4" t="s">
        <v>1</v>
      </c>
      <c r="B4" s="4" t="s">
        <v>2</v>
      </c>
      <c r="C4" s="26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26" t="s">
        <v>9</v>
      </c>
      <c r="J4" s="26" t="s">
        <v>10</v>
      </c>
      <c r="K4" s="4" t="s">
        <v>11</v>
      </c>
    </row>
    <row r="5" spans="1:11" ht="92.25" customHeight="1">
      <c r="A5" s="4" t="s">
        <v>103</v>
      </c>
      <c r="B5" s="10" t="s">
        <v>139</v>
      </c>
      <c r="C5" s="7"/>
      <c r="D5" s="7" t="s">
        <v>94</v>
      </c>
      <c r="E5" s="8">
        <v>30</v>
      </c>
      <c r="F5" s="9"/>
      <c r="G5" s="23"/>
      <c r="H5" s="24">
        <f>F5*G5+F5</f>
        <v>0</v>
      </c>
      <c r="I5" s="24">
        <f>F5*E5</f>
        <v>0</v>
      </c>
      <c r="J5" s="50">
        <f>I5*G5+I5</f>
        <v>0</v>
      </c>
      <c r="K5" s="7" t="s">
        <v>140</v>
      </c>
    </row>
    <row r="6" spans="1:11" ht="16.5">
      <c r="A6" s="7"/>
      <c r="B6" s="91" t="s">
        <v>91</v>
      </c>
      <c r="C6" s="92"/>
      <c r="D6" s="92"/>
      <c r="E6" s="92"/>
      <c r="F6" s="92"/>
      <c r="G6" s="92"/>
      <c r="H6" s="93"/>
      <c r="I6" s="24">
        <f>SUM(I5)</f>
        <v>0</v>
      </c>
      <c r="J6" s="24">
        <f>SUM(J5)</f>
        <v>0</v>
      </c>
      <c r="K6" s="7"/>
    </row>
    <row r="7" spans="6:10" ht="16.5">
      <c r="F7" s="29"/>
      <c r="G7" s="29"/>
      <c r="H7" s="29"/>
      <c r="I7" s="25"/>
      <c r="J7" s="25"/>
    </row>
    <row r="8" spans="6:10" ht="16.5">
      <c r="F8" s="29"/>
      <c r="G8" s="29"/>
      <c r="H8" s="29" t="s">
        <v>154</v>
      </c>
      <c r="I8" s="25">
        <f>J6-I6</f>
        <v>0</v>
      </c>
      <c r="J8" s="25"/>
    </row>
    <row r="9" ht="16.5">
      <c r="B9" s="3" t="s">
        <v>141</v>
      </c>
    </row>
    <row r="11" ht="16.5">
      <c r="B11" s="3" t="s">
        <v>172</v>
      </c>
    </row>
    <row r="12" ht="16.5">
      <c r="B12" s="3" t="s">
        <v>171</v>
      </c>
    </row>
  </sheetData>
  <mergeCells count="1">
    <mergeCell ref="B6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J29" sqref="J29"/>
    </sheetView>
  </sheetViews>
  <sheetFormatPr defaultColWidth="9.140625" defaultRowHeight="12.75"/>
  <cols>
    <col min="1" max="1" width="5.00390625" style="3" customWidth="1"/>
    <col min="2" max="2" width="39.28125" style="3" customWidth="1"/>
    <col min="3" max="3" width="12.421875" style="3" customWidth="1"/>
    <col min="4" max="4" width="3.28125" style="3" bestFit="1" customWidth="1"/>
    <col min="5" max="5" width="5.57421875" style="3" bestFit="1" customWidth="1"/>
    <col min="6" max="6" width="10.140625" style="3" customWidth="1"/>
    <col min="7" max="7" width="5.7109375" style="3" customWidth="1"/>
    <col min="8" max="8" width="10.8515625" style="3" customWidth="1"/>
    <col min="9" max="9" width="10.7109375" style="3" customWidth="1"/>
    <col min="10" max="10" width="10.8515625" style="3" customWidth="1"/>
    <col min="11" max="11" width="14.00390625" style="3" bestFit="1" customWidth="1"/>
    <col min="12" max="16384" width="11.57421875" style="3" customWidth="1"/>
  </cols>
  <sheetData>
    <row r="1" spans="1:10" ht="16.5">
      <c r="A1" s="15"/>
      <c r="J1" s="3" t="s">
        <v>175</v>
      </c>
    </row>
    <row r="2" spans="1:3" s="66" customFormat="1" ht="18">
      <c r="A2" s="22"/>
      <c r="C2" s="67" t="s">
        <v>142</v>
      </c>
    </row>
    <row r="4" spans="1:11" ht="52.5" customHeight="1">
      <c r="A4" s="4" t="s">
        <v>1</v>
      </c>
      <c r="B4" s="4" t="s">
        <v>2</v>
      </c>
      <c r="C4" s="26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26" t="s">
        <v>9</v>
      </c>
      <c r="J4" s="26" t="s">
        <v>10</v>
      </c>
      <c r="K4" s="4" t="s">
        <v>11</v>
      </c>
    </row>
    <row r="5" spans="1:11" ht="57" customHeight="1">
      <c r="A5" s="4" t="s">
        <v>103</v>
      </c>
      <c r="B5" s="10" t="s">
        <v>143</v>
      </c>
      <c r="C5" s="7"/>
      <c r="D5" s="7" t="s">
        <v>94</v>
      </c>
      <c r="E5" s="8">
        <v>2000</v>
      </c>
      <c r="F5" s="9"/>
      <c r="G5" s="23"/>
      <c r="H5" s="24">
        <f>F5*G5+F5</f>
        <v>0</v>
      </c>
      <c r="I5" s="24">
        <f>F5*E5</f>
        <v>0</v>
      </c>
      <c r="J5" s="50">
        <f>I5*G5+I5</f>
        <v>0</v>
      </c>
      <c r="K5" s="7" t="s">
        <v>144</v>
      </c>
    </row>
    <row r="6" spans="1:11" ht="16.5">
      <c r="A6" s="7"/>
      <c r="B6" s="113" t="s">
        <v>91</v>
      </c>
      <c r="C6" s="114"/>
      <c r="D6" s="114"/>
      <c r="E6" s="114"/>
      <c r="F6" s="114"/>
      <c r="G6" s="114"/>
      <c r="H6" s="86"/>
      <c r="I6" s="24">
        <f>SUM(I5)</f>
        <v>0</v>
      </c>
      <c r="J6" s="24">
        <f>SUM(J5)</f>
        <v>0</v>
      </c>
      <c r="K6" s="48"/>
    </row>
    <row r="7" spans="6:10" ht="16.5">
      <c r="F7" s="29"/>
      <c r="G7" s="29"/>
      <c r="H7" s="29"/>
      <c r="I7" s="25"/>
      <c r="J7" s="25"/>
    </row>
    <row r="8" spans="6:10" ht="16.5">
      <c r="F8" s="29"/>
      <c r="G8" s="29"/>
      <c r="H8" s="29" t="s">
        <v>154</v>
      </c>
      <c r="I8" s="25">
        <f>J6-I6</f>
        <v>0</v>
      </c>
      <c r="J8" s="25"/>
    </row>
    <row r="10" ht="16.5">
      <c r="B10" s="3" t="s">
        <v>172</v>
      </c>
    </row>
    <row r="11" ht="16.5">
      <c r="B11" s="3" t="s">
        <v>171</v>
      </c>
    </row>
  </sheetData>
  <mergeCells count="1">
    <mergeCell ref="B6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tabSelected="1" workbookViewId="0" topLeftCell="A1">
      <selection activeCell="M16" sqref="M16"/>
    </sheetView>
  </sheetViews>
  <sheetFormatPr defaultColWidth="9.140625" defaultRowHeight="12.75"/>
  <cols>
    <col min="1" max="1" width="3.7109375" style="3" customWidth="1"/>
    <col min="2" max="2" width="49.421875" style="3" customWidth="1"/>
    <col min="3" max="3" width="10.00390625" style="3" customWidth="1"/>
    <col min="4" max="4" width="5.421875" style="3" customWidth="1"/>
    <col min="5" max="5" width="6.00390625" style="3" customWidth="1"/>
    <col min="6" max="6" width="9.421875" style="3" customWidth="1"/>
    <col min="7" max="7" width="4.8515625" style="3" customWidth="1"/>
    <col min="8" max="8" width="9.57421875" style="3" customWidth="1"/>
    <col min="9" max="9" width="11.28125" style="3" customWidth="1"/>
    <col min="10" max="10" width="10.140625" style="3" customWidth="1"/>
    <col min="11" max="16384" width="11.57421875" style="3" customWidth="1"/>
  </cols>
  <sheetData>
    <row r="1" spans="1:10" ht="17.25" customHeight="1">
      <c r="A1" s="15"/>
      <c r="J1" s="3" t="s">
        <v>176</v>
      </c>
    </row>
    <row r="2" spans="1:13" ht="18">
      <c r="A2" s="15"/>
      <c r="C2" s="96" t="s">
        <v>68</v>
      </c>
      <c r="D2" s="96"/>
      <c r="E2" s="96"/>
      <c r="F2" s="96"/>
      <c r="G2" s="96"/>
      <c r="H2" s="96"/>
      <c r="I2" s="96"/>
      <c r="J2" s="96"/>
      <c r="K2" s="96"/>
      <c r="L2" s="96"/>
      <c r="M2" s="96"/>
    </row>
    <row r="4" spans="1:11" ht="51.75" customHeight="1">
      <c r="A4" s="4" t="s">
        <v>1</v>
      </c>
      <c r="B4" s="4" t="s">
        <v>2</v>
      </c>
      <c r="C4" s="26" t="s">
        <v>69</v>
      </c>
      <c r="D4" s="4" t="s">
        <v>4</v>
      </c>
      <c r="E4" s="4" t="s">
        <v>5</v>
      </c>
      <c r="F4" s="26" t="s">
        <v>6</v>
      </c>
      <c r="G4" s="4" t="s">
        <v>7</v>
      </c>
      <c r="H4" s="26" t="s">
        <v>8</v>
      </c>
      <c r="I4" s="26" t="s">
        <v>9</v>
      </c>
      <c r="J4" s="26" t="s">
        <v>10</v>
      </c>
      <c r="K4" s="4" t="s">
        <v>11</v>
      </c>
    </row>
    <row r="5" spans="1:11" ht="16.5">
      <c r="A5" s="4">
        <v>1</v>
      </c>
      <c r="B5" s="7" t="s">
        <v>70</v>
      </c>
      <c r="C5" s="7"/>
      <c r="D5" s="7" t="s">
        <v>13</v>
      </c>
      <c r="E5" s="8">
        <v>400</v>
      </c>
      <c r="F5" s="9"/>
      <c r="G5" s="23"/>
      <c r="H5" s="24">
        <f>F5*G5+F5</f>
        <v>0</v>
      </c>
      <c r="I5" s="24">
        <f>F5*E5</f>
        <v>0</v>
      </c>
      <c r="J5" s="24">
        <f>I5*G5+I5</f>
        <v>0</v>
      </c>
      <c r="K5" s="7" t="s">
        <v>71</v>
      </c>
    </row>
    <row r="6" spans="1:11" ht="33.75" customHeight="1">
      <c r="A6" s="4">
        <v>2</v>
      </c>
      <c r="B6" s="10" t="s">
        <v>72</v>
      </c>
      <c r="C6" s="7"/>
      <c r="D6" s="7" t="s">
        <v>13</v>
      </c>
      <c r="E6" s="8">
        <v>30</v>
      </c>
      <c r="F6" s="9"/>
      <c r="G6" s="23"/>
      <c r="H6" s="24">
        <f aca="true" t="shared" si="0" ref="H6:H19">F6*G6+F6</f>
        <v>0</v>
      </c>
      <c r="I6" s="24">
        <f aca="true" t="shared" si="1" ref="I6:I19">F6*E6</f>
        <v>0</v>
      </c>
      <c r="J6" s="24">
        <f aca="true" t="shared" si="2" ref="J6:J19">I6*G6+I6</f>
        <v>0</v>
      </c>
      <c r="K6" s="7" t="s">
        <v>14</v>
      </c>
    </row>
    <row r="7" spans="1:11" ht="16.5">
      <c r="A7" s="4">
        <v>3</v>
      </c>
      <c r="B7" s="7" t="s">
        <v>73</v>
      </c>
      <c r="C7" s="7"/>
      <c r="D7" s="7" t="s">
        <v>13</v>
      </c>
      <c r="E7" s="8">
        <v>30</v>
      </c>
      <c r="F7" s="9"/>
      <c r="G7" s="23"/>
      <c r="H7" s="24">
        <f t="shared" si="0"/>
        <v>0</v>
      </c>
      <c r="I7" s="24">
        <f t="shared" si="1"/>
        <v>0</v>
      </c>
      <c r="J7" s="24">
        <f t="shared" si="2"/>
        <v>0</v>
      </c>
      <c r="K7" s="7" t="s">
        <v>74</v>
      </c>
    </row>
    <row r="8" spans="1:11" ht="16.5">
      <c r="A8" s="4">
        <v>4</v>
      </c>
      <c r="B8" s="7" t="s">
        <v>75</v>
      </c>
      <c r="C8" s="7"/>
      <c r="D8" s="7" t="s">
        <v>13</v>
      </c>
      <c r="E8" s="8">
        <v>2</v>
      </c>
      <c r="F8" s="9"/>
      <c r="G8" s="23"/>
      <c r="H8" s="24">
        <f t="shared" si="0"/>
        <v>0</v>
      </c>
      <c r="I8" s="24">
        <f t="shared" si="1"/>
        <v>0</v>
      </c>
      <c r="J8" s="24">
        <f t="shared" si="2"/>
        <v>0</v>
      </c>
      <c r="K8" s="7" t="s">
        <v>76</v>
      </c>
    </row>
    <row r="9" spans="1:11" ht="16.5">
      <c r="A9" s="4">
        <v>5</v>
      </c>
      <c r="B9" s="7" t="s">
        <v>77</v>
      </c>
      <c r="C9" s="7"/>
      <c r="D9" s="7" t="s">
        <v>13</v>
      </c>
      <c r="E9" s="8">
        <v>20</v>
      </c>
      <c r="F9" s="9"/>
      <c r="G9" s="23"/>
      <c r="H9" s="24">
        <f t="shared" si="0"/>
        <v>0</v>
      </c>
      <c r="I9" s="24">
        <f t="shared" si="1"/>
        <v>0</v>
      </c>
      <c r="J9" s="24">
        <f t="shared" si="2"/>
        <v>0</v>
      </c>
      <c r="K9" s="7" t="s">
        <v>78</v>
      </c>
    </row>
    <row r="10" spans="1:11" ht="16.5">
      <c r="A10" s="4">
        <v>6</v>
      </c>
      <c r="B10" s="11" t="s">
        <v>79</v>
      </c>
      <c r="C10" s="7"/>
      <c r="D10" s="7" t="s">
        <v>13</v>
      </c>
      <c r="E10" s="8">
        <v>3</v>
      </c>
      <c r="F10" s="9"/>
      <c r="G10" s="23"/>
      <c r="H10" s="24">
        <f t="shared" si="0"/>
        <v>0</v>
      </c>
      <c r="I10" s="24">
        <f t="shared" si="1"/>
        <v>0</v>
      </c>
      <c r="J10" s="24">
        <f t="shared" si="2"/>
        <v>0</v>
      </c>
      <c r="K10" s="7" t="s">
        <v>80</v>
      </c>
    </row>
    <row r="11" spans="1:11" ht="16.5">
      <c r="A11" s="4">
        <v>7</v>
      </c>
      <c r="B11" s="11" t="s">
        <v>81</v>
      </c>
      <c r="C11" s="7"/>
      <c r="D11" s="7" t="s">
        <v>13</v>
      </c>
      <c r="E11" s="8">
        <v>80</v>
      </c>
      <c r="F11" s="9"/>
      <c r="G11" s="23"/>
      <c r="H11" s="24">
        <f t="shared" si="0"/>
        <v>0</v>
      </c>
      <c r="I11" s="24">
        <f t="shared" si="1"/>
        <v>0</v>
      </c>
      <c r="J11" s="24">
        <f t="shared" si="2"/>
        <v>0</v>
      </c>
      <c r="K11" s="7" t="s">
        <v>41</v>
      </c>
    </row>
    <row r="12" spans="1:11" ht="16.5">
      <c r="A12" s="4">
        <v>8</v>
      </c>
      <c r="B12" s="11" t="s">
        <v>82</v>
      </c>
      <c r="C12" s="7"/>
      <c r="D12" s="7" t="s">
        <v>13</v>
      </c>
      <c r="E12" s="8">
        <v>100</v>
      </c>
      <c r="F12" s="9"/>
      <c r="G12" s="23"/>
      <c r="H12" s="24">
        <f t="shared" si="0"/>
        <v>0</v>
      </c>
      <c r="I12" s="24">
        <f t="shared" si="1"/>
        <v>0</v>
      </c>
      <c r="J12" s="24">
        <f t="shared" si="2"/>
        <v>0</v>
      </c>
      <c r="K12" s="7" t="s">
        <v>83</v>
      </c>
    </row>
    <row r="13" spans="1:11" ht="33">
      <c r="A13" s="4">
        <v>9</v>
      </c>
      <c r="B13" s="10" t="s">
        <v>84</v>
      </c>
      <c r="C13" s="7"/>
      <c r="D13" s="7" t="s">
        <v>13</v>
      </c>
      <c r="E13" s="8">
        <v>1500</v>
      </c>
      <c r="F13" s="9"/>
      <c r="G13" s="23"/>
      <c r="H13" s="24">
        <f t="shared" si="0"/>
        <v>0</v>
      </c>
      <c r="I13" s="24">
        <f t="shared" si="1"/>
        <v>0</v>
      </c>
      <c r="J13" s="24">
        <f t="shared" si="2"/>
        <v>0</v>
      </c>
      <c r="K13" s="7" t="s">
        <v>50</v>
      </c>
    </row>
    <row r="14" spans="1:11" ht="16.5">
      <c r="A14" s="4">
        <v>10</v>
      </c>
      <c r="B14" s="7" t="s">
        <v>85</v>
      </c>
      <c r="C14" s="7"/>
      <c r="D14" s="7" t="s">
        <v>13</v>
      </c>
      <c r="E14" s="8">
        <v>50</v>
      </c>
      <c r="F14" s="9"/>
      <c r="G14" s="23"/>
      <c r="H14" s="24">
        <f t="shared" si="0"/>
        <v>0</v>
      </c>
      <c r="I14" s="24">
        <f t="shared" si="1"/>
        <v>0</v>
      </c>
      <c r="J14" s="24">
        <f t="shared" si="2"/>
        <v>0</v>
      </c>
      <c r="K14" s="7" t="s">
        <v>41</v>
      </c>
    </row>
    <row r="15" spans="1:11" ht="16.5">
      <c r="A15" s="4">
        <v>11</v>
      </c>
      <c r="B15" s="11" t="s">
        <v>86</v>
      </c>
      <c r="C15" s="7"/>
      <c r="D15" s="7" t="s">
        <v>13</v>
      </c>
      <c r="E15" s="87">
        <v>1000</v>
      </c>
      <c r="F15" s="9"/>
      <c r="G15" s="23"/>
      <c r="H15" s="24">
        <f t="shared" si="0"/>
        <v>0</v>
      </c>
      <c r="I15" s="24">
        <f t="shared" si="1"/>
        <v>0</v>
      </c>
      <c r="J15" s="24">
        <f t="shared" si="2"/>
        <v>0</v>
      </c>
      <c r="K15" s="7" t="s">
        <v>41</v>
      </c>
    </row>
    <row r="16" spans="1:11" ht="16.5">
      <c r="A16" s="4">
        <v>12</v>
      </c>
      <c r="B16" s="11" t="s">
        <v>87</v>
      </c>
      <c r="C16" s="7"/>
      <c r="D16" s="7" t="s">
        <v>13</v>
      </c>
      <c r="E16" s="8">
        <v>10</v>
      </c>
      <c r="F16" s="9"/>
      <c r="G16" s="23"/>
      <c r="H16" s="24">
        <f t="shared" si="0"/>
        <v>0</v>
      </c>
      <c r="I16" s="24">
        <f t="shared" si="1"/>
        <v>0</v>
      </c>
      <c r="J16" s="24">
        <f t="shared" si="2"/>
        <v>0</v>
      </c>
      <c r="K16" s="7" t="s">
        <v>30</v>
      </c>
    </row>
    <row r="17" spans="1:11" ht="16.5">
      <c r="A17" s="4">
        <v>13</v>
      </c>
      <c r="B17" s="11" t="s">
        <v>88</v>
      </c>
      <c r="C17" s="7"/>
      <c r="D17" s="7" t="s">
        <v>13</v>
      </c>
      <c r="E17" s="8">
        <v>5</v>
      </c>
      <c r="F17" s="9"/>
      <c r="G17" s="23"/>
      <c r="H17" s="24">
        <f t="shared" si="0"/>
        <v>0</v>
      </c>
      <c r="I17" s="24">
        <f t="shared" si="1"/>
        <v>0</v>
      </c>
      <c r="J17" s="24">
        <f t="shared" si="2"/>
        <v>0</v>
      </c>
      <c r="K17" s="7" t="s">
        <v>20</v>
      </c>
    </row>
    <row r="18" spans="1:11" ht="16.5">
      <c r="A18" s="4">
        <v>14</v>
      </c>
      <c r="B18" s="11" t="s">
        <v>89</v>
      </c>
      <c r="C18" s="7"/>
      <c r="D18" s="7" t="s">
        <v>13</v>
      </c>
      <c r="E18" s="8">
        <v>50</v>
      </c>
      <c r="F18" s="9"/>
      <c r="G18" s="23"/>
      <c r="H18" s="24">
        <f t="shared" si="0"/>
        <v>0</v>
      </c>
      <c r="I18" s="24">
        <f t="shared" si="1"/>
        <v>0</v>
      </c>
      <c r="J18" s="24">
        <f t="shared" si="2"/>
        <v>0</v>
      </c>
      <c r="K18" s="7" t="s">
        <v>65</v>
      </c>
    </row>
    <row r="19" spans="1:11" ht="32.25" customHeight="1">
      <c r="A19" s="4">
        <v>15</v>
      </c>
      <c r="B19" s="12" t="s">
        <v>90</v>
      </c>
      <c r="C19" s="7"/>
      <c r="D19" s="7" t="s">
        <v>13</v>
      </c>
      <c r="E19" s="8">
        <v>10</v>
      </c>
      <c r="F19" s="9"/>
      <c r="G19" s="23"/>
      <c r="H19" s="24">
        <f t="shared" si="0"/>
        <v>0</v>
      </c>
      <c r="I19" s="24">
        <f t="shared" si="1"/>
        <v>0</v>
      </c>
      <c r="J19" s="24">
        <f t="shared" si="2"/>
        <v>0</v>
      </c>
      <c r="K19" s="7" t="s">
        <v>14</v>
      </c>
    </row>
    <row r="20" spans="1:11" ht="16.5">
      <c r="A20" s="4"/>
      <c r="B20" s="101" t="s">
        <v>91</v>
      </c>
      <c r="C20" s="102"/>
      <c r="D20" s="102"/>
      <c r="E20" s="102"/>
      <c r="F20" s="102"/>
      <c r="G20" s="102"/>
      <c r="H20" s="102"/>
      <c r="I20" s="45">
        <f>SUM(I5:I19)</f>
        <v>0</v>
      </c>
      <c r="J20" s="45">
        <f>SUM(J5:J19)</f>
        <v>0</v>
      </c>
      <c r="K20" s="28"/>
    </row>
    <row r="21" spans="6:9" ht="16.5">
      <c r="F21" s="29"/>
      <c r="G21" s="29"/>
      <c r="H21" s="29"/>
      <c r="I21" s="29"/>
    </row>
    <row r="22" spans="1:9" ht="16.5">
      <c r="A22" s="16"/>
      <c r="H22" s="3" t="s">
        <v>154</v>
      </c>
      <c r="I22" s="29">
        <f>J20-I20</f>
        <v>0</v>
      </c>
    </row>
    <row r="24" spans="1:9" ht="51" customHeight="1">
      <c r="A24" s="15"/>
      <c r="B24" s="99" t="s">
        <v>156</v>
      </c>
      <c r="C24" s="99"/>
      <c r="D24" s="99"/>
      <c r="E24" s="99"/>
      <c r="F24" s="99"/>
      <c r="G24" s="100"/>
      <c r="H24" s="100"/>
      <c r="I24" s="100"/>
    </row>
    <row r="26" ht="16.5">
      <c r="A26" s="15"/>
    </row>
    <row r="27" ht="16.5">
      <c r="A27" s="15"/>
    </row>
    <row r="29" ht="16.5">
      <c r="A29" s="15"/>
    </row>
    <row r="31" ht="16.5">
      <c r="A31" s="15"/>
    </row>
    <row r="32" ht="16.5">
      <c r="A32" s="15"/>
    </row>
    <row r="34" ht="16.5">
      <c r="A34" s="15"/>
    </row>
    <row r="35" ht="16.5">
      <c r="A35" s="15"/>
    </row>
    <row r="37" spans="1:7" ht="16.5">
      <c r="A37" s="17"/>
      <c r="B37" s="17"/>
      <c r="C37" s="31"/>
      <c r="D37" s="17"/>
      <c r="E37" s="32"/>
      <c r="F37" s="17"/>
      <c r="G37" s="33"/>
    </row>
    <row r="38" spans="1:7" ht="16.5">
      <c r="A38" s="17"/>
      <c r="B38" s="17"/>
      <c r="C38" s="31"/>
      <c r="D38" s="17"/>
      <c r="E38" s="32"/>
      <c r="F38" s="17"/>
      <c r="G38" s="33"/>
    </row>
    <row r="39" spans="1:7" ht="16.5">
      <c r="A39" s="17"/>
      <c r="B39" s="17"/>
      <c r="C39" s="31"/>
      <c r="D39" s="17"/>
      <c r="E39" s="32"/>
      <c r="F39" s="17"/>
      <c r="G39" s="33"/>
    </row>
    <row r="40" spans="1:7" ht="16.5">
      <c r="A40" s="17"/>
      <c r="B40" s="17"/>
      <c r="C40" s="31"/>
      <c r="D40" s="17"/>
      <c r="E40" s="32"/>
      <c r="F40" s="17"/>
      <c r="G40" s="33"/>
    </row>
    <row r="41" spans="1:7" ht="16.5">
      <c r="A41" s="17"/>
      <c r="B41" s="17"/>
      <c r="C41" s="31"/>
      <c r="D41" s="17"/>
      <c r="E41" s="32"/>
      <c r="F41" s="17"/>
      <c r="G41" s="33"/>
    </row>
    <row r="42" spans="1:7" ht="16.5">
      <c r="A42" s="17"/>
      <c r="B42" s="17"/>
      <c r="C42" s="31"/>
      <c r="D42" s="17"/>
      <c r="E42" s="32"/>
      <c r="F42" s="17"/>
      <c r="G42" s="33"/>
    </row>
    <row r="43" spans="1:7" ht="16.5">
      <c r="A43" s="17"/>
      <c r="B43" s="17"/>
      <c r="C43" s="31"/>
      <c r="D43" s="17"/>
      <c r="E43" s="32"/>
      <c r="F43" s="17"/>
      <c r="G43" s="33"/>
    </row>
    <row r="44" spans="1:7" ht="16.5">
      <c r="A44" s="17"/>
      <c r="B44" s="17"/>
      <c r="C44" s="34"/>
      <c r="D44" s="17"/>
      <c r="E44" s="32"/>
      <c r="F44" s="17"/>
      <c r="G44" s="33"/>
    </row>
    <row r="45" spans="1:7" ht="16.5">
      <c r="A45" s="17"/>
      <c r="B45" s="17"/>
      <c r="C45" s="31"/>
      <c r="D45" s="17"/>
      <c r="E45" s="32"/>
      <c r="F45" s="17"/>
      <c r="G45" s="33"/>
    </row>
    <row r="46" spans="1:7" ht="16.5">
      <c r="A46" s="17"/>
      <c r="B46" s="17"/>
      <c r="C46" s="31"/>
      <c r="D46" s="17"/>
      <c r="E46" s="32"/>
      <c r="F46" s="17"/>
      <c r="G46" s="33"/>
    </row>
    <row r="47" spans="1:7" ht="16.5">
      <c r="A47" s="17"/>
      <c r="B47" s="17"/>
      <c r="C47" s="31"/>
      <c r="D47" s="17"/>
      <c r="E47" s="32"/>
      <c r="F47" s="17"/>
      <c r="G47" s="33"/>
    </row>
    <row r="48" spans="1:7" ht="16.5">
      <c r="A48" s="17"/>
      <c r="B48" s="17"/>
      <c r="C48" s="31"/>
      <c r="D48" s="17"/>
      <c r="E48" s="32"/>
      <c r="F48" s="17"/>
      <c r="G48" s="33"/>
    </row>
    <row r="49" spans="1:7" ht="16.5">
      <c r="A49" s="17"/>
      <c r="B49" s="17"/>
      <c r="C49" s="31"/>
      <c r="D49" s="17"/>
      <c r="E49" s="32"/>
      <c r="F49" s="17"/>
      <c r="G49" s="33"/>
    </row>
    <row r="50" spans="1:7" ht="16.5">
      <c r="A50" s="17"/>
      <c r="B50" s="17"/>
      <c r="C50" s="31"/>
      <c r="D50" s="17"/>
      <c r="E50" s="32"/>
      <c r="F50" s="17"/>
      <c r="G50" s="33"/>
    </row>
    <row r="51" spans="1:7" ht="16.5">
      <c r="A51" s="17"/>
      <c r="B51" s="17"/>
      <c r="C51" s="31"/>
      <c r="D51" s="17"/>
      <c r="E51" s="32"/>
      <c r="F51" s="17"/>
      <c r="G51" s="33"/>
    </row>
    <row r="52" spans="1:7" ht="16.5">
      <c r="A52" s="17"/>
      <c r="B52" s="17"/>
      <c r="C52" s="17"/>
      <c r="D52" s="17"/>
      <c r="E52" s="32"/>
      <c r="F52" s="17"/>
      <c r="G52" s="33"/>
    </row>
    <row r="53" spans="1:7" ht="16.5">
      <c r="A53" s="17"/>
      <c r="B53" s="17"/>
      <c r="C53" s="17"/>
      <c r="D53" s="17"/>
      <c r="E53" s="32"/>
      <c r="F53" s="17"/>
      <c r="G53" s="33"/>
    </row>
    <row r="54" spans="1:7" ht="16.5">
      <c r="A54" s="17"/>
      <c r="B54" s="17"/>
      <c r="C54" s="17"/>
      <c r="D54" s="17"/>
      <c r="E54" s="32"/>
      <c r="F54" s="17"/>
      <c r="G54" s="33"/>
    </row>
    <row r="55" spans="1:7" ht="16.5">
      <c r="A55" s="17"/>
      <c r="B55" s="17"/>
      <c r="C55" s="17"/>
      <c r="D55" s="17"/>
      <c r="E55" s="32"/>
      <c r="F55" s="17"/>
      <c r="G55" s="33"/>
    </row>
    <row r="56" spans="1:7" ht="16.5">
      <c r="A56" s="17"/>
      <c r="B56" s="17"/>
      <c r="C56" s="17"/>
      <c r="D56" s="17"/>
      <c r="E56" s="32"/>
      <c r="F56" s="17"/>
      <c r="G56" s="33"/>
    </row>
    <row r="57" spans="1:7" ht="16.5">
      <c r="A57" s="17"/>
      <c r="B57" s="17"/>
      <c r="C57" s="34"/>
      <c r="D57" s="17"/>
      <c r="E57" s="32"/>
      <c r="F57" s="17"/>
      <c r="G57" s="33"/>
    </row>
    <row r="58" spans="1:7" ht="16.5">
      <c r="A58" s="17"/>
      <c r="B58" s="17"/>
      <c r="C58" s="31"/>
      <c r="D58" s="17"/>
      <c r="E58" s="32"/>
      <c r="F58" s="17"/>
      <c r="G58" s="33"/>
    </row>
    <row r="59" spans="1:7" ht="16.5">
      <c r="A59" s="17"/>
      <c r="B59" s="17"/>
      <c r="C59" s="17"/>
      <c r="D59" s="17"/>
      <c r="E59" s="32"/>
      <c r="F59" s="17"/>
      <c r="G59" s="33"/>
    </row>
    <row r="60" spans="1:7" ht="16.5">
      <c r="A60" s="17"/>
      <c r="B60" s="17"/>
      <c r="C60" s="17"/>
      <c r="D60" s="17"/>
      <c r="E60" s="32"/>
      <c r="F60" s="17"/>
      <c r="G60" s="33"/>
    </row>
    <row r="61" spans="1:7" ht="16.5">
      <c r="A61" s="17"/>
      <c r="B61" s="17"/>
      <c r="C61" s="34"/>
      <c r="D61" s="17"/>
      <c r="E61" s="32"/>
      <c r="F61" s="17"/>
      <c r="G61" s="33"/>
    </row>
    <row r="62" spans="1:7" ht="16.5">
      <c r="A62" s="17"/>
      <c r="B62" s="17"/>
      <c r="C62" s="17"/>
      <c r="D62" s="17"/>
      <c r="E62" s="32"/>
      <c r="F62" s="17"/>
      <c r="G62" s="33"/>
    </row>
    <row r="63" spans="1:7" ht="16.5">
      <c r="A63" s="17"/>
      <c r="B63" s="17"/>
      <c r="C63" s="17"/>
      <c r="D63" s="17"/>
      <c r="E63" s="32"/>
      <c r="F63" s="17"/>
      <c r="G63" s="33"/>
    </row>
    <row r="64" spans="1:7" ht="16.5">
      <c r="A64" s="17"/>
      <c r="B64" s="17"/>
      <c r="C64" s="17"/>
      <c r="D64" s="17"/>
      <c r="E64" s="32"/>
      <c r="F64" s="17"/>
      <c r="G64" s="33"/>
    </row>
    <row r="65" spans="1:7" ht="16.5">
      <c r="A65" s="17"/>
      <c r="B65" s="17"/>
      <c r="C65" s="17"/>
      <c r="D65" s="17"/>
      <c r="E65" s="32"/>
      <c r="F65" s="17"/>
      <c r="G65" s="33"/>
    </row>
    <row r="66" spans="1:7" ht="16.5">
      <c r="A66" s="17"/>
      <c r="B66" s="17"/>
      <c r="C66" s="17"/>
      <c r="D66" s="17"/>
      <c r="E66" s="32"/>
      <c r="F66" s="17"/>
      <c r="G66" s="33"/>
    </row>
    <row r="67" spans="1:7" ht="16.5">
      <c r="A67" s="17"/>
      <c r="B67" s="17"/>
      <c r="C67" s="17"/>
      <c r="D67" s="17"/>
      <c r="E67" s="32"/>
      <c r="F67" s="17"/>
      <c r="G67" s="33"/>
    </row>
    <row r="68" spans="1:7" ht="16.5">
      <c r="A68" s="17"/>
      <c r="B68" s="17"/>
      <c r="C68" s="17"/>
      <c r="D68" s="17"/>
      <c r="E68" s="32"/>
      <c r="F68" s="17"/>
      <c r="G68" s="33"/>
    </row>
    <row r="69" spans="1:7" ht="16.5">
      <c r="A69" s="17"/>
      <c r="B69" s="17"/>
      <c r="C69" s="17"/>
      <c r="D69" s="17"/>
      <c r="E69" s="32"/>
      <c r="F69" s="17"/>
      <c r="G69" s="33"/>
    </row>
    <row r="70" spans="1:7" ht="16.5">
      <c r="A70" s="17"/>
      <c r="B70" s="17"/>
      <c r="C70" s="17"/>
      <c r="D70" s="17"/>
      <c r="E70" s="32"/>
      <c r="F70" s="17"/>
      <c r="G70" s="33"/>
    </row>
    <row r="71" spans="1:7" ht="16.5">
      <c r="A71" s="17"/>
      <c r="B71" s="17"/>
      <c r="C71" s="17"/>
      <c r="D71" s="17"/>
      <c r="E71" s="32"/>
      <c r="F71" s="17"/>
      <c r="G71" s="33"/>
    </row>
    <row r="72" spans="1:7" ht="16.5">
      <c r="A72" s="17"/>
      <c r="B72" s="17"/>
      <c r="C72" s="17"/>
      <c r="D72" s="17"/>
      <c r="E72" s="32"/>
      <c r="F72" s="17"/>
      <c r="G72" s="33"/>
    </row>
    <row r="73" spans="1:7" ht="16.5">
      <c r="A73" s="17"/>
      <c r="B73" s="17"/>
      <c r="C73" s="17"/>
      <c r="D73" s="17"/>
      <c r="E73" s="32"/>
      <c r="F73" s="17"/>
      <c r="G73" s="33"/>
    </row>
    <row r="74" spans="1:7" ht="16.5">
      <c r="A74" s="17"/>
      <c r="B74" s="17"/>
      <c r="C74" s="17"/>
      <c r="D74" s="17"/>
      <c r="E74" s="32"/>
      <c r="F74" s="17"/>
      <c r="G74" s="33"/>
    </row>
    <row r="75" spans="1:7" ht="16.5">
      <c r="A75" s="17"/>
      <c r="B75" s="17"/>
      <c r="C75" s="17"/>
      <c r="D75" s="17"/>
      <c r="E75" s="32"/>
      <c r="F75" s="17"/>
      <c r="G75" s="33"/>
    </row>
    <row r="76" spans="1:7" ht="14.25" customHeight="1">
      <c r="A76" s="17"/>
      <c r="B76" s="17"/>
      <c r="C76" s="97"/>
      <c r="D76" s="97"/>
      <c r="E76" s="32"/>
      <c r="F76" s="17"/>
      <c r="G76" s="33"/>
    </row>
    <row r="77" spans="1:7" ht="16.5">
      <c r="A77" s="17"/>
      <c r="B77" s="17"/>
      <c r="C77" s="34"/>
      <c r="D77" s="17"/>
      <c r="E77" s="32"/>
      <c r="F77" s="17"/>
      <c r="G77" s="33"/>
    </row>
    <row r="78" spans="1:7" ht="14.25" customHeight="1">
      <c r="A78" s="17"/>
      <c r="B78" s="17"/>
      <c r="C78" s="97"/>
      <c r="D78" s="97"/>
      <c r="E78" s="32"/>
      <c r="F78" s="17"/>
      <c r="G78" s="33"/>
    </row>
    <row r="79" spans="1:7" ht="16.5">
      <c r="A79" s="17"/>
      <c r="B79" s="17"/>
      <c r="C79" s="17"/>
      <c r="D79" s="17"/>
      <c r="E79" s="32"/>
      <c r="F79" s="1"/>
      <c r="G79" s="21"/>
    </row>
    <row r="81" ht="16.5">
      <c r="A81" s="15"/>
    </row>
    <row r="83" ht="16.5">
      <c r="A83" s="16"/>
    </row>
    <row r="84" ht="16.5">
      <c r="A84" s="15"/>
    </row>
    <row r="86" ht="16.5">
      <c r="A86" s="15"/>
    </row>
    <row r="88" spans="1:7" ht="14.25" customHeight="1">
      <c r="A88" s="35"/>
      <c r="B88" s="27"/>
      <c r="C88" s="27"/>
      <c r="D88" s="27"/>
      <c r="E88" s="98"/>
      <c r="F88" s="98"/>
      <c r="G88" s="36"/>
    </row>
    <row r="89" spans="1:7" ht="16.5">
      <c r="A89" s="37"/>
      <c r="B89" s="38"/>
      <c r="C89" s="39"/>
      <c r="D89" s="38"/>
      <c r="E89" s="38"/>
      <c r="F89" s="38"/>
      <c r="G89" s="40"/>
    </row>
    <row r="90" spans="1:7" ht="16.5">
      <c r="A90" s="41"/>
      <c r="B90" s="17"/>
      <c r="C90" s="17"/>
      <c r="D90" s="17"/>
      <c r="E90" s="17"/>
      <c r="F90" s="17"/>
      <c r="G90" s="33"/>
    </row>
    <row r="91" spans="1:7" ht="16.5">
      <c r="A91" s="41"/>
      <c r="B91" s="17"/>
      <c r="C91" s="17"/>
      <c r="D91" s="17"/>
      <c r="E91" s="17"/>
      <c r="F91" s="17"/>
      <c r="G91" s="33"/>
    </row>
  </sheetData>
  <mergeCells count="6">
    <mergeCell ref="C2:M2"/>
    <mergeCell ref="C76:D76"/>
    <mergeCell ref="C78:D78"/>
    <mergeCell ref="E88:F88"/>
    <mergeCell ref="B24:I24"/>
    <mergeCell ref="B20:H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G5" sqref="G5"/>
    </sheetView>
  </sheetViews>
  <sheetFormatPr defaultColWidth="9.140625" defaultRowHeight="12.75"/>
  <cols>
    <col min="1" max="1" width="5.00390625" style="30" customWidth="1"/>
    <col min="2" max="2" width="43.8515625" style="30" customWidth="1"/>
    <col min="3" max="3" width="11.8515625" style="30" customWidth="1"/>
    <col min="4" max="4" width="4.8515625" style="30" customWidth="1"/>
    <col min="5" max="5" width="6.421875" style="30" customWidth="1"/>
    <col min="6" max="6" width="9.140625" style="30" customWidth="1"/>
    <col min="7" max="7" width="6.140625" style="30" customWidth="1"/>
    <col min="8" max="8" width="9.28125" style="30" customWidth="1"/>
    <col min="9" max="9" width="10.28125" style="30" customWidth="1"/>
    <col min="10" max="10" width="10.00390625" style="30" customWidth="1"/>
    <col min="11" max="11" width="11.8515625" style="30" customWidth="1"/>
    <col min="12" max="16384" width="11.57421875" style="3" customWidth="1"/>
  </cols>
  <sheetData>
    <row r="1" spans="1:10" ht="16.5">
      <c r="A1" s="15"/>
      <c r="B1" s="15"/>
      <c r="C1" s="15"/>
      <c r="D1" s="15"/>
      <c r="J1" s="30" t="s">
        <v>158</v>
      </c>
    </row>
    <row r="2" spans="1:4" ht="18">
      <c r="A2" s="15"/>
      <c r="B2" s="15"/>
      <c r="C2" s="42" t="s">
        <v>92</v>
      </c>
      <c r="D2" s="15"/>
    </row>
    <row r="4" spans="1:11" ht="49.5">
      <c r="A4" s="4" t="s">
        <v>1</v>
      </c>
      <c r="B4" s="4" t="s">
        <v>2</v>
      </c>
      <c r="C4" s="26" t="s">
        <v>3</v>
      </c>
      <c r="D4" s="4" t="s">
        <v>4</v>
      </c>
      <c r="E4" s="4" t="s">
        <v>5</v>
      </c>
      <c r="F4" s="26" t="s">
        <v>6</v>
      </c>
      <c r="G4" s="4" t="s">
        <v>93</v>
      </c>
      <c r="H4" s="26" t="s">
        <v>8</v>
      </c>
      <c r="I4" s="26" t="s">
        <v>9</v>
      </c>
      <c r="J4" s="26" t="s">
        <v>10</v>
      </c>
      <c r="K4" s="4" t="s">
        <v>11</v>
      </c>
    </row>
    <row r="5" spans="1:11" ht="32.25" customHeight="1">
      <c r="A5" s="47">
        <v>1</v>
      </c>
      <c r="B5" s="10" t="s">
        <v>157</v>
      </c>
      <c r="C5" s="7"/>
      <c r="D5" s="47" t="s">
        <v>94</v>
      </c>
      <c r="E5" s="8">
        <v>800</v>
      </c>
      <c r="F5" s="9"/>
      <c r="G5" s="23"/>
      <c r="H5" s="9">
        <f>F5*G5+F5</f>
        <v>0</v>
      </c>
      <c r="I5" s="9">
        <f>F5*E5</f>
        <v>0</v>
      </c>
      <c r="J5" s="24">
        <f>I5*G5+I5</f>
        <v>0</v>
      </c>
      <c r="K5" s="44" t="s">
        <v>95</v>
      </c>
    </row>
    <row r="6" spans="1:11" ht="16.5">
      <c r="A6" s="47"/>
      <c r="B6" s="91" t="s">
        <v>91</v>
      </c>
      <c r="C6" s="92"/>
      <c r="D6" s="92"/>
      <c r="E6" s="92"/>
      <c r="F6" s="92"/>
      <c r="G6" s="92"/>
      <c r="H6" s="93"/>
      <c r="I6" s="9">
        <f>SUM(I5)</f>
        <v>0</v>
      </c>
      <c r="J6" s="9">
        <f>SUM(J5)</f>
        <v>0</v>
      </c>
      <c r="K6" s="46"/>
    </row>
    <row r="7" spans="5:9" ht="16.5">
      <c r="E7" s="13"/>
      <c r="F7" s="14"/>
      <c r="G7" s="14"/>
      <c r="H7" s="49"/>
      <c r="I7" s="14"/>
    </row>
    <row r="8" spans="1:9" ht="16.5">
      <c r="A8" s="16"/>
      <c r="E8" s="13"/>
      <c r="F8" s="14"/>
      <c r="G8" s="14"/>
      <c r="H8" s="49" t="s">
        <v>154</v>
      </c>
      <c r="I8" s="14">
        <f>J6-I6</f>
        <v>0</v>
      </c>
    </row>
    <row r="10" spans="2:9" ht="48.75" customHeight="1">
      <c r="B10" s="99" t="s">
        <v>156</v>
      </c>
      <c r="C10" s="99"/>
      <c r="D10" s="99"/>
      <c r="E10" s="99"/>
      <c r="F10" s="99"/>
      <c r="G10" s="100"/>
      <c r="H10" s="100"/>
      <c r="I10" s="100"/>
    </row>
  </sheetData>
  <mergeCells count="2">
    <mergeCell ref="B6:H6"/>
    <mergeCell ref="B10:I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D29" sqref="D29"/>
    </sheetView>
  </sheetViews>
  <sheetFormatPr defaultColWidth="9.140625" defaultRowHeight="12.75"/>
  <cols>
    <col min="1" max="1" width="4.8515625" style="3" customWidth="1"/>
    <col min="2" max="2" width="44.57421875" style="3" customWidth="1"/>
    <col min="3" max="3" width="9.57421875" style="3" customWidth="1"/>
    <col min="4" max="4" width="5.00390625" style="3" customWidth="1"/>
    <col min="5" max="5" width="5.28125" style="3" customWidth="1"/>
    <col min="6" max="6" width="10.57421875" style="3" customWidth="1"/>
    <col min="7" max="7" width="5.8515625" style="3" customWidth="1"/>
    <col min="8" max="8" width="9.00390625" style="3" customWidth="1"/>
    <col min="9" max="9" width="10.8515625" style="3" customWidth="1"/>
    <col min="10" max="10" width="10.57421875" style="3" customWidth="1"/>
    <col min="11" max="11" width="11.8515625" style="3" customWidth="1"/>
    <col min="12" max="16384" width="11.57421875" style="3" customWidth="1"/>
  </cols>
  <sheetData>
    <row r="1" spans="1:10" ht="16.5">
      <c r="A1" s="15"/>
      <c r="J1" s="3" t="s">
        <v>159</v>
      </c>
    </row>
    <row r="2" spans="1:3" ht="18">
      <c r="A2" s="15"/>
      <c r="C2" s="42" t="s">
        <v>96</v>
      </c>
    </row>
    <row r="4" spans="1:11" ht="52.5" customHeight="1">
      <c r="A4" s="4" t="s">
        <v>1</v>
      </c>
      <c r="B4" s="4" t="s">
        <v>2</v>
      </c>
      <c r="C4" s="26" t="s">
        <v>3</v>
      </c>
      <c r="D4" s="4" t="s">
        <v>4</v>
      </c>
      <c r="E4" s="4" t="s">
        <v>5</v>
      </c>
      <c r="F4" s="26" t="s">
        <v>6</v>
      </c>
      <c r="G4" s="4" t="s">
        <v>7</v>
      </c>
      <c r="H4" s="26" t="s">
        <v>8</v>
      </c>
      <c r="I4" s="26" t="s">
        <v>9</v>
      </c>
      <c r="J4" s="26" t="s">
        <v>10</v>
      </c>
      <c r="K4" s="4" t="s">
        <v>11</v>
      </c>
    </row>
    <row r="5" spans="1:11" ht="16.5">
      <c r="A5" s="47">
        <v>1</v>
      </c>
      <c r="B5" s="11" t="s">
        <v>97</v>
      </c>
      <c r="C5" s="7"/>
      <c r="D5" s="7" t="s">
        <v>13</v>
      </c>
      <c r="E5" s="8">
        <v>100</v>
      </c>
      <c r="F5" s="9"/>
      <c r="G5" s="23"/>
      <c r="H5" s="24">
        <f>F5*G5+F5</f>
        <v>0</v>
      </c>
      <c r="I5" s="24">
        <f>F5*E5</f>
        <v>0</v>
      </c>
      <c r="J5" s="24">
        <f>I5*G5+I5</f>
        <v>0</v>
      </c>
      <c r="K5" s="7" t="s">
        <v>98</v>
      </c>
    </row>
    <row r="6" spans="1:11" ht="16.5">
      <c r="A6" s="47">
        <v>2</v>
      </c>
      <c r="B6" s="11" t="s">
        <v>99</v>
      </c>
      <c r="C6" s="7"/>
      <c r="D6" s="7" t="s">
        <v>13</v>
      </c>
      <c r="E6" s="8">
        <v>5</v>
      </c>
      <c r="F6" s="9"/>
      <c r="G6" s="23"/>
      <c r="H6" s="24">
        <f>F6*G6+F6</f>
        <v>0</v>
      </c>
      <c r="I6" s="24">
        <f>F6*E6</f>
        <v>0</v>
      </c>
      <c r="J6" s="24">
        <f>I6*G6+I6</f>
        <v>0</v>
      </c>
      <c r="K6" s="44" t="s">
        <v>58</v>
      </c>
    </row>
    <row r="7" spans="1:11" ht="16.5">
      <c r="A7" s="47"/>
      <c r="B7" s="91" t="s">
        <v>66</v>
      </c>
      <c r="C7" s="92"/>
      <c r="D7" s="92"/>
      <c r="E7" s="92"/>
      <c r="F7" s="92"/>
      <c r="G7" s="92"/>
      <c r="H7" s="93"/>
      <c r="I7" s="24">
        <f>SUM(I5:I6)</f>
        <v>0</v>
      </c>
      <c r="J7" s="24">
        <f>SUM(J5:J6)</f>
        <v>0</v>
      </c>
      <c r="K7" s="46"/>
    </row>
    <row r="8" spans="6:10" ht="16.5">
      <c r="F8" s="29"/>
      <c r="G8" s="29"/>
      <c r="H8" s="29"/>
      <c r="I8" s="25"/>
      <c r="J8" s="25"/>
    </row>
    <row r="9" spans="8:10" ht="16.5">
      <c r="H9" s="3" t="s">
        <v>154</v>
      </c>
      <c r="I9" s="25">
        <f>J7-I7</f>
        <v>0</v>
      </c>
      <c r="J9" s="25"/>
    </row>
    <row r="10" spans="9:10" ht="16.5">
      <c r="I10" s="25"/>
      <c r="J10" s="25"/>
    </row>
    <row r="11" spans="2:9" ht="48" customHeight="1">
      <c r="B11" s="99" t="s">
        <v>156</v>
      </c>
      <c r="C11" s="99"/>
      <c r="D11" s="99"/>
      <c r="E11" s="99"/>
      <c r="F11" s="99"/>
      <c r="G11" s="100"/>
      <c r="H11" s="100"/>
      <c r="I11" s="100"/>
    </row>
  </sheetData>
  <mergeCells count="2">
    <mergeCell ref="B7:H7"/>
    <mergeCell ref="B11:I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D24" sqref="D24"/>
    </sheetView>
  </sheetViews>
  <sheetFormatPr defaultColWidth="9.140625" defaultRowHeight="12.75"/>
  <cols>
    <col min="1" max="1" width="4.8515625" style="3" customWidth="1"/>
    <col min="2" max="2" width="41.421875" style="3" customWidth="1"/>
    <col min="3" max="3" width="9.7109375" style="3" customWidth="1"/>
    <col min="4" max="4" width="6.28125" style="3" customWidth="1"/>
    <col min="5" max="5" width="5.8515625" style="3" customWidth="1"/>
    <col min="6" max="6" width="8.7109375" style="3" customWidth="1"/>
    <col min="7" max="7" width="6.57421875" style="3" customWidth="1"/>
    <col min="8" max="8" width="9.140625" style="3" customWidth="1"/>
    <col min="9" max="9" width="11.00390625" style="3" customWidth="1"/>
    <col min="10" max="10" width="11.28125" style="3" customWidth="1"/>
    <col min="11" max="11" width="12.00390625" style="3" customWidth="1"/>
    <col min="12" max="16384" width="11.57421875" style="3" customWidth="1"/>
  </cols>
  <sheetData>
    <row r="1" spans="1:10" ht="16.5">
      <c r="A1" s="15"/>
      <c r="J1" s="3" t="s">
        <v>160</v>
      </c>
    </row>
    <row r="2" spans="1:3" ht="18">
      <c r="A2" s="15"/>
      <c r="C2" s="42" t="s">
        <v>100</v>
      </c>
    </row>
    <row r="4" spans="1:11" ht="49.5" customHeight="1">
      <c r="A4" s="26" t="s">
        <v>101</v>
      </c>
      <c r="B4" s="26" t="s">
        <v>102</v>
      </c>
      <c r="C4" s="26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</row>
    <row r="5" spans="1:11" ht="16.5">
      <c r="A5" s="47" t="s">
        <v>103</v>
      </c>
      <c r="B5" s="11" t="s">
        <v>104</v>
      </c>
      <c r="C5" s="7"/>
      <c r="D5" s="47" t="s">
        <v>94</v>
      </c>
      <c r="E5" s="8">
        <v>300</v>
      </c>
      <c r="F5" s="9"/>
      <c r="G5" s="23"/>
      <c r="H5" s="24">
        <f>F5*G5+F5</f>
        <v>0</v>
      </c>
      <c r="I5" s="24">
        <f>F5*E5</f>
        <v>0</v>
      </c>
      <c r="J5" s="50">
        <f>I5*G5+I5</f>
        <v>0</v>
      </c>
      <c r="K5" s="7" t="s">
        <v>98</v>
      </c>
    </row>
    <row r="6" spans="1:11" ht="16.5">
      <c r="A6" s="47">
        <v>2</v>
      </c>
      <c r="B6" s="11" t="s">
        <v>105</v>
      </c>
      <c r="C6" s="7"/>
      <c r="D6" s="47" t="s">
        <v>13</v>
      </c>
      <c r="E6" s="8">
        <v>10</v>
      </c>
      <c r="F6" s="9"/>
      <c r="G6" s="23"/>
      <c r="H6" s="24">
        <f>F6*G6+F6</f>
        <v>0</v>
      </c>
      <c r="I6" s="24">
        <f>F6*E6</f>
        <v>0</v>
      </c>
      <c r="J6" s="50">
        <f>I6*G6+I6</f>
        <v>0</v>
      </c>
      <c r="K6" s="7" t="s">
        <v>98</v>
      </c>
    </row>
    <row r="7" spans="1:11" ht="16.5">
      <c r="A7" s="47">
        <v>3</v>
      </c>
      <c r="B7" s="11" t="s">
        <v>106</v>
      </c>
      <c r="C7" s="7"/>
      <c r="D7" s="47" t="s">
        <v>13</v>
      </c>
      <c r="E7" s="8">
        <v>50</v>
      </c>
      <c r="F7" s="9"/>
      <c r="G7" s="23"/>
      <c r="H7" s="24">
        <f>F7*G7+F7</f>
        <v>0</v>
      </c>
      <c r="I7" s="24">
        <f>F7*E7</f>
        <v>0</v>
      </c>
      <c r="J7" s="50">
        <f>I7*G7+I7</f>
        <v>0</v>
      </c>
      <c r="K7" s="7" t="s">
        <v>98</v>
      </c>
    </row>
    <row r="8" spans="1:11" ht="16.5">
      <c r="A8" s="47"/>
      <c r="B8" s="91" t="s">
        <v>107</v>
      </c>
      <c r="C8" s="92"/>
      <c r="D8" s="92"/>
      <c r="E8" s="92"/>
      <c r="F8" s="92"/>
      <c r="G8" s="92"/>
      <c r="H8" s="103"/>
      <c r="I8" s="24">
        <f>SUM(I5:I7)</f>
        <v>0</v>
      </c>
      <c r="J8" s="24">
        <f>SUM(J5:J7)</f>
        <v>0</v>
      </c>
      <c r="K8" s="7"/>
    </row>
    <row r="9" spans="6:10" ht="16.5">
      <c r="F9" s="29"/>
      <c r="G9" s="29"/>
      <c r="H9" s="29"/>
      <c r="I9" s="25"/>
      <c r="J9" s="25"/>
    </row>
    <row r="10" spans="6:10" ht="16.5">
      <c r="F10" s="29"/>
      <c r="G10" s="29"/>
      <c r="H10" s="29" t="s">
        <v>154</v>
      </c>
      <c r="I10" s="25">
        <f>J8-I8</f>
        <v>0</v>
      </c>
      <c r="J10" s="25"/>
    </row>
    <row r="11" spans="6:10" ht="16.5">
      <c r="F11" s="29"/>
      <c r="G11" s="29"/>
      <c r="H11" s="29"/>
      <c r="I11" s="25"/>
      <c r="J11" s="25"/>
    </row>
    <row r="12" spans="2:10" ht="57" customHeight="1">
      <c r="B12" s="99" t="s">
        <v>156</v>
      </c>
      <c r="C12" s="99"/>
      <c r="D12" s="99"/>
      <c r="E12" s="99"/>
      <c r="F12" s="99"/>
      <c r="G12" s="100"/>
      <c r="H12" s="100"/>
      <c r="I12" s="100"/>
      <c r="J12" s="25"/>
    </row>
    <row r="13" spans="9:10" ht="16.5">
      <c r="I13" s="25"/>
      <c r="J13" s="25"/>
    </row>
    <row r="14" spans="9:10" ht="16.5">
      <c r="I14" s="25"/>
      <c r="J14" s="25"/>
    </row>
    <row r="15" spans="9:10" ht="16.5">
      <c r="I15" s="25"/>
      <c r="J15" s="25"/>
    </row>
    <row r="16" spans="9:10" ht="16.5">
      <c r="I16" s="25"/>
      <c r="J16" s="25"/>
    </row>
    <row r="17" spans="9:10" ht="16.5">
      <c r="I17" s="25"/>
      <c r="J17" s="25"/>
    </row>
    <row r="18" spans="9:10" ht="16.5">
      <c r="I18" s="25"/>
      <c r="J18" s="25"/>
    </row>
    <row r="19" spans="9:10" ht="16.5">
      <c r="I19" s="25"/>
      <c r="J19" s="25"/>
    </row>
    <row r="20" spans="9:10" ht="14.25" customHeight="1">
      <c r="I20" s="25"/>
      <c r="J20" s="25"/>
    </row>
  </sheetData>
  <mergeCells count="2">
    <mergeCell ref="B8:H8"/>
    <mergeCell ref="B12:I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34" sqref="F34"/>
    </sheetView>
  </sheetViews>
  <sheetFormatPr defaultColWidth="9.140625" defaultRowHeight="12.75"/>
  <cols>
    <col min="1" max="1" width="5.8515625" style="3" customWidth="1"/>
    <col min="2" max="2" width="35.28125" style="3" customWidth="1"/>
    <col min="3" max="3" width="10.00390625" style="3" customWidth="1"/>
    <col min="4" max="5" width="4.7109375" style="3" bestFit="1" customWidth="1"/>
    <col min="6" max="6" width="10.57421875" style="3" customWidth="1"/>
    <col min="7" max="7" width="6.421875" style="3" customWidth="1"/>
    <col min="8" max="8" width="11.00390625" style="3" customWidth="1"/>
    <col min="9" max="9" width="13.28125" style="3" customWidth="1"/>
    <col min="10" max="10" width="12.00390625" style="3" customWidth="1"/>
    <col min="11" max="11" width="12.7109375" style="3" customWidth="1"/>
    <col min="12" max="16384" width="11.57421875" style="3" customWidth="1"/>
  </cols>
  <sheetData>
    <row r="1" ht="16.5">
      <c r="J1" s="3" t="s">
        <v>161</v>
      </c>
    </row>
    <row r="2" spans="1:3" ht="16.5">
      <c r="A2" s="15"/>
      <c r="C2" s="15" t="s">
        <v>108</v>
      </c>
    </row>
    <row r="4" spans="1:11" ht="52.5" customHeight="1">
      <c r="A4" s="51" t="s">
        <v>1</v>
      </c>
      <c r="B4" s="52" t="s">
        <v>2</v>
      </c>
      <c r="C4" s="26" t="s">
        <v>69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</row>
    <row r="5" spans="1:11" ht="16.5">
      <c r="A5" s="53">
        <v>1</v>
      </c>
      <c r="B5" s="44" t="s">
        <v>109</v>
      </c>
      <c r="C5" s="44"/>
      <c r="D5" s="55" t="s">
        <v>13</v>
      </c>
      <c r="E5" s="56">
        <v>25</v>
      </c>
      <c r="F5" s="58"/>
      <c r="G5" s="60"/>
      <c r="H5" s="58">
        <f>F5*G5+F5</f>
        <v>0</v>
      </c>
      <c r="I5" s="58">
        <f>F5*E5</f>
        <v>0</v>
      </c>
      <c r="J5" s="61">
        <f>I5*G5+I5</f>
        <v>0</v>
      </c>
      <c r="K5" s="7" t="s">
        <v>110</v>
      </c>
    </row>
    <row r="6" spans="1:11" ht="16.5">
      <c r="A6" s="54"/>
      <c r="B6" s="104" t="s">
        <v>91</v>
      </c>
      <c r="C6" s="105"/>
      <c r="D6" s="105"/>
      <c r="E6" s="105"/>
      <c r="F6" s="105"/>
      <c r="G6" s="105"/>
      <c r="H6" s="106"/>
      <c r="I6" s="59">
        <f>SUM(I5)</f>
        <v>0</v>
      </c>
      <c r="J6" s="59">
        <f>SUM(J5)</f>
        <v>0</v>
      </c>
      <c r="K6" s="28"/>
    </row>
    <row r="7" spans="6:10" ht="16.5">
      <c r="F7" s="29"/>
      <c r="G7" s="29"/>
      <c r="H7" s="29"/>
      <c r="I7" s="25"/>
      <c r="J7" s="25"/>
    </row>
    <row r="8" spans="6:10" ht="16.5">
      <c r="F8" s="29"/>
      <c r="G8" s="29"/>
      <c r="H8" s="29" t="s">
        <v>162</v>
      </c>
      <c r="I8" s="25">
        <f>J6-I6</f>
        <v>0</v>
      </c>
      <c r="J8" s="25"/>
    </row>
    <row r="9" spans="6:9" ht="16.5">
      <c r="F9" s="29"/>
      <c r="G9" s="29"/>
      <c r="H9" s="29"/>
      <c r="I9" s="29"/>
    </row>
    <row r="10" spans="2:9" ht="54.75" customHeight="1">
      <c r="B10" s="99" t="s">
        <v>156</v>
      </c>
      <c r="C10" s="99"/>
      <c r="D10" s="99"/>
      <c r="E10" s="99"/>
      <c r="F10" s="99"/>
      <c r="G10" s="100"/>
      <c r="H10" s="100"/>
      <c r="I10" s="100"/>
    </row>
  </sheetData>
  <mergeCells count="2">
    <mergeCell ref="B6:H6"/>
    <mergeCell ref="B10:I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G26" sqref="G26"/>
    </sheetView>
  </sheetViews>
  <sheetFormatPr defaultColWidth="9.140625" defaultRowHeight="12.75"/>
  <cols>
    <col min="1" max="1" width="3.421875" style="3" customWidth="1"/>
    <col min="2" max="2" width="40.140625" style="3" customWidth="1"/>
    <col min="3" max="4" width="10.8515625" style="3" customWidth="1"/>
    <col min="5" max="5" width="3.7109375" style="3" customWidth="1"/>
    <col min="6" max="6" width="4.7109375" style="3" bestFit="1" customWidth="1"/>
    <col min="7" max="7" width="8.7109375" style="3" customWidth="1"/>
    <col min="8" max="8" width="5.7109375" style="3" customWidth="1"/>
    <col min="9" max="9" width="9.57421875" style="3" customWidth="1"/>
    <col min="10" max="10" width="10.8515625" style="3" customWidth="1"/>
    <col min="11" max="11" width="11.00390625" style="3" customWidth="1"/>
    <col min="12" max="12" width="11.7109375" style="3" customWidth="1"/>
    <col min="13" max="16384" width="11.57421875" style="3" customWidth="1"/>
  </cols>
  <sheetData>
    <row r="1" ht="16.5">
      <c r="K1" s="3" t="s">
        <v>163</v>
      </c>
    </row>
    <row r="2" spans="1:4" ht="18">
      <c r="A2" s="15"/>
      <c r="D2" s="42" t="s">
        <v>111</v>
      </c>
    </row>
    <row r="4" spans="1:12" ht="49.5" customHeight="1">
      <c r="A4" s="4" t="s">
        <v>1</v>
      </c>
      <c r="B4" s="4" t="s">
        <v>2</v>
      </c>
      <c r="C4" s="26" t="s">
        <v>3</v>
      </c>
      <c r="D4" s="4" t="s">
        <v>112</v>
      </c>
      <c r="E4" s="4" t="s">
        <v>4</v>
      </c>
      <c r="F4" s="4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6" t="s">
        <v>113</v>
      </c>
      <c r="L4" s="4" t="s">
        <v>114</v>
      </c>
    </row>
    <row r="5" spans="1:12" ht="33">
      <c r="A5" s="47" t="s">
        <v>103</v>
      </c>
      <c r="B5" s="10" t="s">
        <v>115</v>
      </c>
      <c r="C5" s="7"/>
      <c r="D5" s="7"/>
      <c r="E5" s="7" t="s">
        <v>13</v>
      </c>
      <c r="F5" s="8">
        <v>20</v>
      </c>
      <c r="G5" s="9"/>
      <c r="H5" s="23"/>
      <c r="I5" s="9">
        <f>G5*H5+G5</f>
        <v>0</v>
      </c>
      <c r="J5" s="9">
        <f>G5*F5</f>
        <v>0</v>
      </c>
      <c r="K5" s="50">
        <f>J5*H5+J5</f>
        <v>0</v>
      </c>
      <c r="L5" s="7" t="s">
        <v>116</v>
      </c>
    </row>
    <row r="6" spans="1:12" ht="33">
      <c r="A6" s="47" t="s">
        <v>117</v>
      </c>
      <c r="B6" s="10" t="s">
        <v>118</v>
      </c>
      <c r="C6" s="7"/>
      <c r="D6" s="7"/>
      <c r="E6" s="7" t="s">
        <v>13</v>
      </c>
      <c r="F6" s="8">
        <v>10</v>
      </c>
      <c r="G6" s="9"/>
      <c r="H6" s="23"/>
      <c r="I6" s="9">
        <f>G6*H6+G6</f>
        <v>0</v>
      </c>
      <c r="J6" s="9">
        <f>G6*F6</f>
        <v>0</v>
      </c>
      <c r="K6" s="50">
        <f>J6*H6+J6</f>
        <v>0</v>
      </c>
      <c r="L6" s="7" t="s">
        <v>116</v>
      </c>
    </row>
    <row r="7" spans="1:12" ht="16.5">
      <c r="A7" s="47"/>
      <c r="B7" s="91" t="s">
        <v>66</v>
      </c>
      <c r="C7" s="92"/>
      <c r="D7" s="92"/>
      <c r="E7" s="92"/>
      <c r="F7" s="92"/>
      <c r="G7" s="92"/>
      <c r="H7" s="92"/>
      <c r="I7" s="93"/>
      <c r="J7" s="9">
        <f>SUM(J5:J6)</f>
        <v>0</v>
      </c>
      <c r="K7" s="9">
        <f>SUM(K5:K6)</f>
        <v>0</v>
      </c>
      <c r="L7" s="7"/>
    </row>
    <row r="8" spans="7:10" ht="16.5">
      <c r="G8" s="29"/>
      <c r="H8" s="29"/>
      <c r="I8" s="29"/>
      <c r="J8" s="29"/>
    </row>
    <row r="9" spans="1:10" ht="16.5">
      <c r="A9" s="16" t="s">
        <v>119</v>
      </c>
      <c r="G9" s="29"/>
      <c r="H9" s="29"/>
      <c r="I9" s="29" t="s">
        <v>154</v>
      </c>
      <c r="J9" s="29">
        <f>K7-J7</f>
        <v>0</v>
      </c>
    </row>
    <row r="11" spans="2:9" ht="50.25" customHeight="1">
      <c r="B11" s="99" t="s">
        <v>156</v>
      </c>
      <c r="C11" s="99"/>
      <c r="D11" s="99"/>
      <c r="E11" s="99"/>
      <c r="F11" s="99"/>
      <c r="G11" s="100"/>
      <c r="H11" s="100"/>
      <c r="I11" s="100"/>
    </row>
  </sheetData>
  <mergeCells count="2">
    <mergeCell ref="B7:I7"/>
    <mergeCell ref="B11:I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G29" sqref="G29"/>
    </sheetView>
  </sheetViews>
  <sheetFormatPr defaultColWidth="9.140625" defaultRowHeight="12.75"/>
  <cols>
    <col min="1" max="1" width="4.7109375" style="30" customWidth="1"/>
    <col min="2" max="2" width="42.28125" style="30" customWidth="1"/>
    <col min="3" max="3" width="10.421875" style="30" customWidth="1"/>
    <col min="4" max="4" width="4.8515625" style="30" customWidth="1"/>
    <col min="5" max="5" width="5.00390625" style="30" bestFit="1" customWidth="1"/>
    <col min="6" max="6" width="8.57421875" style="30" customWidth="1"/>
    <col min="7" max="7" width="6.140625" style="30" customWidth="1"/>
    <col min="8" max="8" width="9.140625" style="30" customWidth="1"/>
    <col min="9" max="9" width="10.28125" style="30" customWidth="1"/>
    <col min="10" max="10" width="10.140625" style="30" customWidth="1"/>
    <col min="11" max="11" width="12.00390625" style="30" customWidth="1"/>
    <col min="12" max="16384" width="11.57421875" style="3" customWidth="1"/>
  </cols>
  <sheetData>
    <row r="1" spans="1:10" ht="16.5">
      <c r="A1" s="15"/>
      <c r="J1" s="30" t="s">
        <v>166</v>
      </c>
    </row>
    <row r="2" spans="1:5" ht="18">
      <c r="A2" s="15"/>
      <c r="C2" s="42" t="s">
        <v>120</v>
      </c>
      <c r="E2" s="15"/>
    </row>
    <row r="4" spans="1:11" ht="49.5">
      <c r="A4" s="4" t="s">
        <v>1</v>
      </c>
      <c r="B4" s="4" t="s">
        <v>2</v>
      </c>
      <c r="C4" s="26" t="s">
        <v>3</v>
      </c>
      <c r="D4" s="4" t="s">
        <v>4</v>
      </c>
      <c r="E4" s="4" t="s">
        <v>5</v>
      </c>
      <c r="F4" s="26" t="s">
        <v>6</v>
      </c>
      <c r="G4" s="4" t="s">
        <v>7</v>
      </c>
      <c r="H4" s="26" t="s">
        <v>8</v>
      </c>
      <c r="I4" s="26" t="s">
        <v>9</v>
      </c>
      <c r="J4" s="26" t="s">
        <v>10</v>
      </c>
      <c r="K4" s="4" t="s">
        <v>11</v>
      </c>
    </row>
    <row r="5" spans="1:11" ht="16.5">
      <c r="A5" s="4">
        <v>1</v>
      </c>
      <c r="B5" s="7" t="s">
        <v>164</v>
      </c>
      <c r="C5" s="7"/>
      <c r="D5" s="7" t="s">
        <v>94</v>
      </c>
      <c r="E5" s="8">
        <v>200</v>
      </c>
      <c r="F5" s="9"/>
      <c r="G5" s="23"/>
      <c r="H5" s="24">
        <f>F5*G5+F5</f>
        <v>0</v>
      </c>
      <c r="I5" s="24">
        <f>F5*E5</f>
        <v>0</v>
      </c>
      <c r="J5" s="50">
        <f>I5*G5+I5</f>
        <v>0</v>
      </c>
      <c r="K5" s="7" t="s">
        <v>98</v>
      </c>
    </row>
    <row r="6" spans="1:11" ht="16.5">
      <c r="A6" s="4">
        <v>2</v>
      </c>
      <c r="B6" s="7" t="s">
        <v>165</v>
      </c>
      <c r="C6" s="7"/>
      <c r="D6" s="7" t="s">
        <v>94</v>
      </c>
      <c r="E6" s="8">
        <v>7000</v>
      </c>
      <c r="F6" s="9"/>
      <c r="G6" s="23"/>
      <c r="H6" s="24">
        <f>F6*G6+F6</f>
        <v>0</v>
      </c>
      <c r="I6" s="24">
        <f>F6*E6</f>
        <v>0</v>
      </c>
      <c r="J6" s="50">
        <f>I6*G6+I6</f>
        <v>0</v>
      </c>
      <c r="K6" s="7" t="s">
        <v>98</v>
      </c>
    </row>
    <row r="7" spans="1:11" ht="16.5">
      <c r="A7" s="4">
        <v>3</v>
      </c>
      <c r="B7" s="7" t="s">
        <v>121</v>
      </c>
      <c r="C7" s="7"/>
      <c r="D7" s="7" t="s">
        <v>13</v>
      </c>
      <c r="E7" s="8">
        <v>100</v>
      </c>
      <c r="F7" s="9"/>
      <c r="G7" s="23"/>
      <c r="H7" s="24">
        <f>F7*G7+F7</f>
        <v>0</v>
      </c>
      <c r="I7" s="24">
        <f>F7*E7</f>
        <v>0</v>
      </c>
      <c r="J7" s="50">
        <f>I7*G7+I7</f>
        <v>0</v>
      </c>
      <c r="K7" s="7" t="s">
        <v>98</v>
      </c>
    </row>
    <row r="8" spans="1:11" ht="16.5">
      <c r="A8" s="4">
        <v>4</v>
      </c>
      <c r="B8" s="7" t="s">
        <v>122</v>
      </c>
      <c r="C8" s="62"/>
      <c r="D8" s="62" t="s">
        <v>13</v>
      </c>
      <c r="E8" s="63">
        <v>30</v>
      </c>
      <c r="F8" s="64"/>
      <c r="G8" s="65"/>
      <c r="H8" s="24">
        <f>F8*G8+F8</f>
        <v>0</v>
      </c>
      <c r="I8" s="24">
        <f>F8*E8</f>
        <v>0</v>
      </c>
      <c r="J8" s="50">
        <f>I8*G8+I8</f>
        <v>0</v>
      </c>
      <c r="K8" s="62" t="s">
        <v>98</v>
      </c>
    </row>
    <row r="9" spans="1:11" ht="16.5">
      <c r="A9" s="7"/>
      <c r="B9" s="91" t="s">
        <v>66</v>
      </c>
      <c r="C9" s="92"/>
      <c r="D9" s="92"/>
      <c r="E9" s="92"/>
      <c r="F9" s="92"/>
      <c r="G9" s="92"/>
      <c r="H9" s="93"/>
      <c r="I9" s="24">
        <f>SUM(I5:I8)</f>
        <v>0</v>
      </c>
      <c r="J9" s="24">
        <f>SUM(J5:J8)</f>
        <v>0</v>
      </c>
      <c r="K9" s="7"/>
    </row>
    <row r="10" spans="6:9" ht="16.5">
      <c r="F10" s="49"/>
      <c r="G10" s="49"/>
      <c r="H10" s="49"/>
      <c r="I10" s="49"/>
    </row>
    <row r="11" spans="6:9" ht="16.5">
      <c r="F11" s="49"/>
      <c r="G11" s="49"/>
      <c r="H11" s="49" t="s">
        <v>154</v>
      </c>
      <c r="I11" s="49">
        <f>J9-I9</f>
        <v>0</v>
      </c>
    </row>
    <row r="13" spans="2:9" ht="48" customHeight="1">
      <c r="B13" s="99" t="s">
        <v>156</v>
      </c>
      <c r="C13" s="99"/>
      <c r="D13" s="99"/>
      <c r="E13" s="99"/>
      <c r="F13" s="99"/>
      <c r="G13" s="100"/>
      <c r="H13" s="100"/>
      <c r="I13" s="100"/>
    </row>
  </sheetData>
  <mergeCells count="2">
    <mergeCell ref="B9:H9"/>
    <mergeCell ref="B13:I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G20" sqref="G20"/>
    </sheetView>
  </sheetViews>
  <sheetFormatPr defaultColWidth="9.140625" defaultRowHeight="12.75"/>
  <cols>
    <col min="1" max="1" width="4.57421875" style="30" customWidth="1"/>
    <col min="2" max="2" width="49.8515625" style="30" customWidth="1"/>
    <col min="3" max="3" width="9.7109375" style="30" customWidth="1"/>
    <col min="4" max="4" width="5.28125" style="30" customWidth="1"/>
    <col min="5" max="5" width="5.00390625" style="30" bestFit="1" customWidth="1"/>
    <col min="6" max="6" width="9.00390625" style="30" customWidth="1"/>
    <col min="7" max="7" width="5.8515625" style="30" customWidth="1"/>
    <col min="8" max="8" width="9.421875" style="30" customWidth="1"/>
    <col min="9" max="9" width="10.7109375" style="30" customWidth="1"/>
    <col min="10" max="10" width="10.00390625" style="30" customWidth="1"/>
    <col min="11" max="11" width="11.7109375" style="30" customWidth="1"/>
    <col min="12" max="16384" width="11.57421875" style="3" customWidth="1"/>
  </cols>
  <sheetData>
    <row r="1" spans="1:11" ht="16.5">
      <c r="A1" s="22"/>
      <c r="B1" s="22"/>
      <c r="C1" s="22"/>
      <c r="D1" s="66"/>
      <c r="E1" s="66"/>
      <c r="F1" s="66"/>
      <c r="G1" s="66"/>
      <c r="H1" s="66"/>
      <c r="I1" s="66"/>
      <c r="J1" s="66" t="s">
        <v>167</v>
      </c>
      <c r="K1" s="66"/>
    </row>
    <row r="2" spans="1:11" ht="18">
      <c r="A2" s="22"/>
      <c r="B2" s="22"/>
      <c r="C2" s="67" t="s">
        <v>123</v>
      </c>
      <c r="D2" s="66"/>
      <c r="E2" s="66"/>
      <c r="F2" s="66"/>
      <c r="G2" s="66"/>
      <c r="H2" s="66"/>
      <c r="I2" s="66"/>
      <c r="J2" s="66"/>
      <c r="K2" s="66"/>
    </row>
    <row r="4" spans="1:11" ht="49.5">
      <c r="A4" s="26" t="s">
        <v>1</v>
      </c>
      <c r="B4" s="26" t="s">
        <v>124</v>
      </c>
      <c r="C4" s="26" t="s">
        <v>69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</row>
    <row r="5" spans="1:11" ht="156.75" customHeight="1">
      <c r="A5" s="4" t="s">
        <v>103</v>
      </c>
      <c r="B5" s="10" t="s">
        <v>125</v>
      </c>
      <c r="C5" s="7"/>
      <c r="D5" s="8" t="s">
        <v>94</v>
      </c>
      <c r="E5" s="8">
        <v>3470</v>
      </c>
      <c r="F5" s="9"/>
      <c r="G5" s="23"/>
      <c r="H5" s="24">
        <f>F5*G5+F5</f>
        <v>0</v>
      </c>
      <c r="I5" s="24">
        <f>F5*E5</f>
        <v>0</v>
      </c>
      <c r="J5" s="24">
        <f>I5*G5+I5</f>
        <v>0</v>
      </c>
      <c r="K5" s="7" t="s">
        <v>126</v>
      </c>
    </row>
    <row r="6" spans="1:11" ht="16.5">
      <c r="A6" s="7"/>
      <c r="B6" s="91" t="s">
        <v>91</v>
      </c>
      <c r="C6" s="92"/>
      <c r="D6" s="92"/>
      <c r="E6" s="92"/>
      <c r="F6" s="92"/>
      <c r="G6" s="92"/>
      <c r="H6" s="93"/>
      <c r="I6" s="24">
        <f>SUM(I5)</f>
        <v>0</v>
      </c>
      <c r="J6" s="24">
        <f>SUM(J5)</f>
        <v>0</v>
      </c>
      <c r="K6" s="7"/>
    </row>
    <row r="7" spans="5:9" ht="16.5">
      <c r="E7" s="13"/>
      <c r="F7" s="14"/>
      <c r="G7" s="14"/>
      <c r="H7" s="14"/>
      <c r="I7" s="14"/>
    </row>
    <row r="8" spans="8:9" ht="16.5">
      <c r="H8" s="30" t="s">
        <v>154</v>
      </c>
      <c r="I8" s="68">
        <f>J6-I6</f>
        <v>0</v>
      </c>
    </row>
    <row r="9" ht="16.5">
      <c r="I9" s="68"/>
    </row>
    <row r="10" spans="2:9" ht="58.5" customHeight="1">
      <c r="B10" s="99" t="s">
        <v>156</v>
      </c>
      <c r="C10" s="99"/>
      <c r="D10" s="99"/>
      <c r="E10" s="99"/>
      <c r="F10" s="99"/>
      <c r="G10" s="100"/>
      <c r="H10" s="100"/>
      <c r="I10" s="100"/>
    </row>
  </sheetData>
  <mergeCells count="2">
    <mergeCell ref="B6:H6"/>
    <mergeCell ref="B10:I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agnieszka.ciolczyk</cp:lastModifiedBy>
  <cp:lastPrinted>2016-05-13T10:38:13Z</cp:lastPrinted>
  <dcterms:modified xsi:type="dcterms:W3CDTF">2016-05-19T10:19:46Z</dcterms:modified>
  <cp:category/>
  <cp:version/>
  <cp:contentType/>
  <cp:contentStatus/>
</cp:coreProperties>
</file>