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60" firstSheet="46" activeTab="4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  <sheet name="Pakiet 49" sheetId="49" r:id="rId49"/>
    <sheet name="Pakiet 50" sheetId="50" r:id="rId50"/>
    <sheet name="Pakiet 51" sheetId="51" r:id="rId51"/>
    <sheet name="Pakiet 52" sheetId="52" r:id="rId52"/>
    <sheet name="Pakiet 53" sheetId="53" r:id="rId53"/>
    <sheet name="Pakiet 54" sheetId="54" r:id="rId54"/>
    <sheet name="Pakiet 55" sheetId="55" r:id="rId55"/>
    <sheet name="Pakiet 56" sheetId="56" r:id="rId56"/>
    <sheet name="Pakiet 57" sheetId="57" r:id="rId57"/>
    <sheet name="Pakiet 58" sheetId="58" r:id="rId58"/>
    <sheet name="Pakiet 59" sheetId="59" r:id="rId59"/>
    <sheet name="Pakiet 60" sheetId="60" r:id="rId60"/>
    <sheet name="Pakiet 61" sheetId="61" r:id="rId61"/>
    <sheet name="Pakiet 62" sheetId="62" r:id="rId62"/>
    <sheet name="Pakiet 63" sheetId="63" r:id="rId63"/>
    <sheet name="Pakiet 64" sheetId="64" r:id="rId64"/>
    <sheet name="Pakiet 65" sheetId="65" r:id="rId65"/>
    <sheet name="Pakiet 66" sheetId="66" r:id="rId66"/>
    <sheet name="Pakiet 67" sheetId="67" r:id="rId67"/>
    <sheet name="Pakiet 68" sheetId="68" r:id="rId68"/>
    <sheet name="Pakiet 69" sheetId="69" r:id="rId69"/>
    <sheet name="pakiet 70" sheetId="70" r:id="rId70"/>
  </sheets>
  <definedNames/>
  <calcPr fullCalcOnLoad="1"/>
</workbook>
</file>

<file path=xl/sharedStrings.xml><?xml version="1.0" encoding="utf-8"?>
<sst xmlns="http://schemas.openxmlformats.org/spreadsheetml/2006/main" count="4204" uniqueCount="1374">
  <si>
    <t>Chlorhexidinue 5mg + Acidum ascorbicum 50mg tabl do ssania x 20</t>
  </si>
  <si>
    <t>33.66.15.00-6</t>
  </si>
  <si>
    <t>Chlortalidonum tabl 50mg x 20</t>
  </si>
  <si>
    <t>33.62.23.00-9</t>
  </si>
  <si>
    <t>Cholini salicylas krople do uszu 10g</t>
  </si>
  <si>
    <t>Cilazapril tabl powl 0.5mg x 30</t>
  </si>
  <si>
    <t>Cilazapril tabl powl 1mg x 30</t>
  </si>
  <si>
    <t>Cilazapril tabl powl 2,5mg x 30</t>
  </si>
  <si>
    <t>Cilazapril tabl powl 5mg x 30</t>
  </si>
  <si>
    <t>Cinnarizine tabl 25mg x 50</t>
  </si>
  <si>
    <t>33.66.17.00-8</t>
  </si>
  <si>
    <t>Clomethiazole kaps 300mg x 100</t>
  </si>
  <si>
    <t>w tym vat:</t>
  </si>
  <si>
    <t>Clonazepam tabl 2mg x 30</t>
  </si>
  <si>
    <t>Clonazepamum tabl 0.5mg x 30</t>
  </si>
  <si>
    <t>Clonidinum h/chlor tabl 0,075mg x 50</t>
  </si>
  <si>
    <t>33.62.22.00-8</t>
  </si>
  <si>
    <t>Colecalciferol krople 10ml 1ml wodny roztwór 15 000.j.m.</t>
  </si>
  <si>
    <t>Dalphini consolidae tinct.płyn do stosowania na skórę 100ml</t>
  </si>
  <si>
    <t>Desloratadinum syrop 0,5mg/ml 150ml</t>
  </si>
  <si>
    <t>Cocarboxylasum inj 50mg/2ml x 5***</t>
  </si>
  <si>
    <t>***poz. 3 wykreślona odp.3</t>
  </si>
  <si>
    <t>Ascorbic acid inj 100mg/2ml x 10 ***</t>
  </si>
  <si>
    <t>*** poz. 5 wykreślona odp.3</t>
  </si>
  <si>
    <t>33.64.21.00-3</t>
  </si>
  <si>
    <t>33.63.15.00-7</t>
  </si>
  <si>
    <t>33.63.15.00-6</t>
  </si>
  <si>
    <t>Dexpantenolum 5% żel do oczu 10g</t>
  </si>
  <si>
    <t>Diazepam 5mg/2,5ml x 5 wlewek doodbyt</t>
  </si>
  <si>
    <t>Diazepam tabl 2mg x 20</t>
  </si>
  <si>
    <t>Diazepam tabl powl 5mg x 20</t>
  </si>
  <si>
    <t>33.63.21.00-0</t>
  </si>
  <si>
    <t>Diclofenac czopki 50mg x 10</t>
  </si>
  <si>
    <t>Digoxin tabl 100mcg x 30</t>
  </si>
  <si>
    <t>33.62.20.00-6</t>
  </si>
  <si>
    <t>Digoxin tabl 250mcg x 30</t>
  </si>
  <si>
    <t>Dimeticone 205,6mg/ml aerozol na skórę 100ml</t>
  </si>
  <si>
    <t>33.63.10.00-4</t>
  </si>
  <si>
    <t>Dimetindeni maleas żel 0,1% 30g</t>
  </si>
  <si>
    <t>Doxazosin tabl 2mg x 30</t>
  </si>
  <si>
    <t>Doxazosin tabl 4mg x 30</t>
  </si>
  <si>
    <t>Doxepin kaps 10mg x 30</t>
  </si>
  <si>
    <t>Doxepin kaps 25mg x 30</t>
  </si>
  <si>
    <t>Dydrogesterone tabl powl 10mg x 20</t>
  </si>
  <si>
    <t>33.64.13.00-8</t>
  </si>
  <si>
    <t>Estazolam tabl 2mg x 20</t>
  </si>
  <si>
    <t>Etamsylate tabl 250mg x 30</t>
  </si>
  <si>
    <t>33.62.12.00-1</t>
  </si>
  <si>
    <t>Ethacridini lactas tabl 100mg x 5</t>
  </si>
  <si>
    <t>33.67.00-00-7</t>
  </si>
  <si>
    <t>Fenspiridum tabl powl 80mg x 30</t>
  </si>
  <si>
    <t>Fentanyl plastry 100mcg/h x 5</t>
  </si>
  <si>
    <t>Fentanyl plastry 25mcg/h x 5</t>
  </si>
  <si>
    <t>Fentanyl plastry 50mcg/h x 5</t>
  </si>
  <si>
    <t>Ferrum prol (105mg Fe dwudodatni) tabl o przedł.uwalninanu x 30</t>
  </si>
  <si>
    <t>33.62.13.00-2</t>
  </si>
  <si>
    <t>Finasteridum tabl powl 5mg x 28</t>
  </si>
  <si>
    <t>Fluconazole kaps 100mg x 7</t>
  </si>
  <si>
    <t>33.65.12.00-0</t>
  </si>
  <si>
    <t>Fluconazole kaps 50mg x 14</t>
  </si>
  <si>
    <t>Fluticasonosi propionas aer wziewny 250mcg/daw 60dawek</t>
  </si>
  <si>
    <t>Fluticasonosi aer wziewny 50mcg/daw 120dawek</t>
  </si>
  <si>
    <t>Fluticasonosi aer do nosa, zawiesina 50mcg/daw 120dawek</t>
  </si>
  <si>
    <t>33.65.11.00-9</t>
  </si>
  <si>
    <t>Gabapentin kaps twarde 100mg x 100</t>
  </si>
  <si>
    <t>Gabapentin kaps twarde 300mg x 100</t>
  </si>
  <si>
    <t>Gentamicin krople do oczu 0,3% but 5ml</t>
  </si>
  <si>
    <t>Glipizide tabl 5mg x 30</t>
  </si>
  <si>
    <t>Piperacillin 4g + Tazobactam 0,5g x 10fiol trwałość roztworu po rozpuszczeniu w temp do 25 stopni 24godz</t>
  </si>
  <si>
    <t>Glyceryl trinitrate aer (0,4mg/dozę) 11g</t>
  </si>
  <si>
    <t>Haloperidol krople 2mg/ml 10 ml</t>
  </si>
  <si>
    <t>Haloperidol tabl 1mg x 40</t>
  </si>
  <si>
    <t>Hederae halicis folii extractum siccum syrop 35mg/5ml 100ml</t>
  </si>
  <si>
    <t>Hydrochlorothiazide tabl 12,5mg x 30</t>
  </si>
  <si>
    <t>Hydrochlorothiazide tabl 25mg x 30</t>
  </si>
  <si>
    <t>Hydrocortisone acetate 1% krem 15g</t>
  </si>
  <si>
    <t>33.64.22.00-4</t>
  </si>
  <si>
    <t>Hydrocortisone tabl 20mg x 20</t>
  </si>
  <si>
    <t>33.65.20.00-5</t>
  </si>
  <si>
    <t>Hydroxyzine tabl powl 10mg x 30</t>
  </si>
  <si>
    <t>Hydroxyzine tabl powl 25mg x 30</t>
  </si>
  <si>
    <t>Hyoscine czopki 10mg x 6</t>
  </si>
  <si>
    <t>Ibuprofen czopki 125mg x 10</t>
  </si>
  <si>
    <t>Ibuprofen czopki 60mg x 10</t>
  </si>
  <si>
    <t>Ibuprofen zaw 2% (100mg/5ml)100ml</t>
  </si>
  <si>
    <t>33.65.15.20-9</t>
  </si>
  <si>
    <t>Inozine pranobex tabl 500mg x 50</t>
  </si>
  <si>
    <t>Ipratropinum bromide aer. 200dawek 10ml</t>
  </si>
  <si>
    <t>Ipratropinum bromide płyn do inhal.20ml</t>
  </si>
  <si>
    <t>Isosorbide mononitrate tabl o przedł.uwaln 50mg x 30</t>
  </si>
  <si>
    <t>Kalium chloratum tabl o przedłużonym uwalnianiu 391mgK x 60</t>
  </si>
  <si>
    <t>Levothyroxine sodium tabl 25mcg x 100</t>
  </si>
  <si>
    <t>33.64.23.00-5</t>
  </si>
  <si>
    <t>Lisinopril tabl 5mg x 28</t>
  </si>
  <si>
    <t>Loperamide tabl 2mg x 30</t>
  </si>
  <si>
    <t>Loratadine tabl 10mg x 90</t>
  </si>
  <si>
    <t>33.61.20.00-3</t>
  </si>
  <si>
    <t>Megastrol zaw 40mg/ml 240ml</t>
  </si>
  <si>
    <t>33.65.21.00-6</t>
  </si>
  <si>
    <t>Mesalazine tabl dojelitowe 500mg x 100</t>
  </si>
  <si>
    <t>Mesna aer 5% 12,5ml (125 dawek po 5ml)</t>
  </si>
  <si>
    <r>
      <t>Argentum nitras pipette krople 1% 1ml</t>
    </r>
    <r>
      <rPr>
        <b/>
        <sz val="11"/>
        <rFont val="Arial Narrow"/>
        <family val="2"/>
      </rPr>
      <t xml:space="preserve"> x</t>
    </r>
    <r>
      <rPr>
        <sz val="11"/>
        <rFont val="Arial Narrow"/>
        <family val="2"/>
      </rPr>
      <t xml:space="preserve"> 50 ***</t>
    </r>
    <r>
      <rPr>
        <i/>
        <sz val="11"/>
        <rFont val="Arial Narrow"/>
        <family val="2"/>
      </rPr>
      <t>dopuszcza się wycenę 12 op. Preparatu 10mg/ml, kr.d/ocz,50 pipet</t>
    </r>
  </si>
  <si>
    <t>*zmiana odp.1; ***zmiana odp. 3</t>
  </si>
  <si>
    <t>Methyldopa tabl 250mg x 50</t>
  </si>
  <si>
    <t>Methylrosanilinum chloride 2% wodny 20g</t>
  </si>
  <si>
    <t>Metronidazole tabl 250mg x 20</t>
  </si>
  <si>
    <t>Metronidazole tabl dopoch. 500mg x 10</t>
  </si>
  <si>
    <t>Midazolam tabl powl 7.5 mg x 10</t>
  </si>
  <si>
    <t>Molsidomine tabl 2mg x 30</t>
  </si>
  <si>
    <t>Molsidomine tabl 4mg x 30</t>
  </si>
  <si>
    <t>Mometasone krem 0,1% 15g</t>
  </si>
  <si>
    <t>Naproxen żel 10% 50g</t>
  </si>
  <si>
    <t>Naproxen żel 1,2% 50g</t>
  </si>
  <si>
    <t>33.63.14.00-6</t>
  </si>
  <si>
    <t>Neomycinum sulfuricum maść do oczu 0,5% 3g</t>
  </si>
  <si>
    <t>Nifuroxazide tabl powl 100mg x 24</t>
  </si>
  <si>
    <t>Nitrendipine tabl 10mg x 30</t>
  </si>
  <si>
    <t>Nitrendipine tabl 20mg x 30</t>
  </si>
  <si>
    <t>Oleum ricini 100g</t>
  </si>
  <si>
    <t>Opatrunek do leczenia ran typu Comfeel Plus podstawowy 10cm x 10cm</t>
  </si>
  <si>
    <t>szt</t>
  </si>
  <si>
    <t>Opatrunek do leczenia ran typu Comfeel Plus podstawowy 20cm x 20cm</t>
  </si>
  <si>
    <t>Oseltamivir kaps twarde 30mg x 10</t>
  </si>
  <si>
    <t>Oseltamivir kaps twarde 45mg x 10</t>
  </si>
  <si>
    <t>Oxymetazoline krople do nosa 0.01% 5ml</t>
  </si>
  <si>
    <t>Oxymetazoline krople do nosa 0.025% 10ml</t>
  </si>
  <si>
    <t>Oxymetazoline krople do nosa 0.05% 10ml</t>
  </si>
  <si>
    <t>Paracetamol czopki 125mg x 10</t>
  </si>
  <si>
    <t>Paracetamol czopki 250mg x 10</t>
  </si>
  <si>
    <t>Paracetamol czopki 500mg x 10</t>
  </si>
  <si>
    <t>Paracetamol czopki 50mg x 10</t>
  </si>
  <si>
    <t>Paracetamol zawiesina 120mg/5ml 150g truskawkowa</t>
  </si>
  <si>
    <t>Paraffinum liq 800g</t>
  </si>
  <si>
    <t>09.21.17.20-4</t>
  </si>
  <si>
    <t>Pasta Zinci 20g</t>
  </si>
  <si>
    <t>Pentaerythriyl tetranitrate tabl 100mg x 30</t>
  </si>
  <si>
    <t>Pentoxifylline tabl o przedł.uwaln.600mg x 20</t>
  </si>
  <si>
    <t>Perazine tabl 100mg x 30</t>
  </si>
  <si>
    <t>Perazine tabl 25mg x 20</t>
  </si>
  <si>
    <t>Phytomenadione tabl draż 10mg x 30</t>
  </si>
  <si>
    <t>Polyvinilate alcohol gtt opht 2 x 5ml</t>
  </si>
  <si>
    <t>Promazinum h/chlor tabl draż 100mg x 60</t>
  </si>
  <si>
    <t>Promazinum h/chlor tabl draż 25mg x 60</t>
  </si>
  <si>
    <t>Promazinum h/chlor tabl draż 50mg x 60</t>
  </si>
  <si>
    <t>Promethazini h/chlor tabl draż 10mg x 20</t>
  </si>
  <si>
    <t>Propranolol tabl 10mg x 50</t>
  </si>
  <si>
    <t>Propranolol tabl 40mg x 50</t>
  </si>
  <si>
    <t>Pyrantel tabl 250mg x 3</t>
  </si>
  <si>
    <t>33.69.10.00-0</t>
  </si>
  <si>
    <t>Pyridoxine tabl 50mg x 50</t>
  </si>
  <si>
    <t>Quinaprilum tabl powl 10mg x 30</t>
  </si>
  <si>
    <t>Quinaprilum tabl powl 20mg x 30</t>
  </si>
  <si>
    <t>Quinaprilum tabl powl 5mg x 30</t>
  </si>
  <si>
    <t>Retinol krople 45000jm/ml 10ml</t>
  </si>
  <si>
    <t>33.67.30.00-8</t>
  </si>
  <si>
    <t>Rupatadinum tabl 10mg x 30</t>
  </si>
  <si>
    <t>Saccharomyces boulardii kaps 250mg x 10</t>
  </si>
  <si>
    <t>Salbutamol aer bezfreonowy 100mikrogramów/dawkę 200dawek</t>
  </si>
  <si>
    <t>Salmetrol aer 25mcg 120dawek</t>
  </si>
  <si>
    <t>Selegiline tabl 5mg x 60</t>
  </si>
  <si>
    <t>Simvastatinum tabl powl 20mg x 28</t>
  </si>
  <si>
    <t>Simvastatinum tabl powl 40mg x 28</t>
  </si>
  <si>
    <t>Spirolactone tabl powl 100mg x 20</t>
  </si>
  <si>
    <t>Spirolactone tabl 25mg x 100</t>
  </si>
  <si>
    <t>Spirytus camphoratus 800g</t>
  </si>
  <si>
    <t>Spirytus salicylatus 2% płyn 800g</t>
  </si>
  <si>
    <t>Sucralfate tabl 1g x 50</t>
  </si>
  <si>
    <t>33.61.10.00-6</t>
  </si>
  <si>
    <t>33.66.20.00-9</t>
  </si>
  <si>
    <t>Sulfamethoxazolum+trimethoprimum( 0,2g+0,04g)/5ml zaw doustna 100ml</t>
  </si>
  <si>
    <t>Sulfasalazinum tabl powl 500mg x 50</t>
  </si>
  <si>
    <t>załącznik 3.10 do SIWZ po zmianie</t>
  </si>
  <si>
    <t xml:space="preserve">Indapamidum + Amlodypinum* tabl powl o zmodyf. Uwalnianiu 1,5 mg + 5 mg x 90  </t>
  </si>
  <si>
    <t>Indapamidum + Amlodypinum* tabl powl o zmodyf. Uwalnianiu 1,5 mg + 10 mg x 90</t>
  </si>
  <si>
    <t>*zmiana odp.2</t>
  </si>
  <si>
    <t>Dostawa na następny dzień roboczy po złożeniu zamówienia telefonicznego lub fax-em                                                                                                                               Oferowane godziny dostawy:  …………………………………. PODAĆ  JEDNĄ Z OPCJI WYMIENIONYCH W ROZDZ., XV .2 A. siwz (godziny dostawy podlegają ocenie zgodnie z przyjętym kryterium oceny ofert, określonym w Rozdziale XV SIWZ).</t>
  </si>
  <si>
    <t>załacznik 3.15 do SIWZ</t>
  </si>
  <si>
    <t>załacznik 3.41 do SIWZ</t>
  </si>
  <si>
    <t>Sulpiride kaps 50mg x 24</t>
  </si>
  <si>
    <t>Suppositoria glycerini 1g x 10</t>
  </si>
  <si>
    <t>Syrop sosnowy złożony 125g</t>
  </si>
  <si>
    <t>Syrop tymiankowy złożony 125g</t>
  </si>
  <si>
    <t>Tamsulosin kaps o zmod uwaln 0,4mg x 30</t>
  </si>
  <si>
    <t>Theophyllin tabl 100mg x 30</t>
  </si>
  <si>
    <t>Thiethylperazine czopek 6,5mg x 6</t>
  </si>
  <si>
    <t>Thiethylperazine tabl powl 6,5mg x 50</t>
  </si>
  <si>
    <t>Tobramycinum 0,3% krople do oczu 5ml</t>
  </si>
  <si>
    <t>Tolperisone forte tabl. powl. 150mg x 30</t>
  </si>
  <si>
    <t>Zestaw do kolografii z barytem x kpl *wykreślenie odpowiedzia 1</t>
  </si>
  <si>
    <t>33.63.22.00-1</t>
  </si>
  <si>
    <t>Tolperisone tabl. powl. 50mg x 30</t>
  </si>
  <si>
    <t>Topiramatum tabl powl 100mg x 30</t>
  </si>
  <si>
    <t>Topiramatum tabl powl 25mg x 30</t>
  </si>
  <si>
    <t>Trimetazide tabl.powl. 20mg x 60</t>
  </si>
  <si>
    <t>kpl</t>
  </si>
  <si>
    <t>Razem</t>
  </si>
  <si>
    <t>PAKIET 2 INJEKCJE</t>
  </si>
  <si>
    <t>Nazwa</t>
  </si>
  <si>
    <t>Acidum pamidronicum inj 90mg x 1</t>
  </si>
  <si>
    <t>Antazoline h/chlor inj 100mg/2ml x 10</t>
  </si>
  <si>
    <t>Acebutolol h/chlor tabl 200mg x 30</t>
  </si>
  <si>
    <t>w tym vat</t>
  </si>
  <si>
    <t>Antytoxinum vipericum 500j.a.inj 5ml x 1</t>
  </si>
  <si>
    <t>33.65.15.10-6</t>
  </si>
  <si>
    <t>Ascorbic acid inj 500mg/5ml x 10</t>
  </si>
  <si>
    <t>Atropine sulfate inj 0,5mg/ml x 10</t>
  </si>
  <si>
    <t>Atropine sulfate inj 1mg/ml x 10</t>
  </si>
  <si>
    <t>w poz 2 i 3 Produkt musi być refundowany przez NFZ w programach lekowych</t>
  </si>
  <si>
    <t>Produkt musi być refundowany przez NFZ w programach lekowych</t>
  </si>
  <si>
    <t>Betamethasonum inj 4mg/ml x 1</t>
  </si>
  <si>
    <t>Bupivacaine cum epinephrine inj 0,5% 20ml fiol x 5</t>
  </si>
  <si>
    <t>Carbetocinum inj 0,1mg/1ml x 5</t>
  </si>
  <si>
    <t>Caspofungin acetate inj 50mg sucha subst</t>
  </si>
  <si>
    <t>33.64.22.00-6</t>
  </si>
  <si>
    <t>Caspofungin acetate inj 70mg sucha subst</t>
  </si>
  <si>
    <t>Chlorpromazine inj dom. 25mg/5ml x 5</t>
  </si>
  <si>
    <t>Chlorpromazine inj doż. 50mg/2ml x 10</t>
  </si>
  <si>
    <t>Clonazepam inj 1mg/ml x 10</t>
  </si>
  <si>
    <t>Cyanocobalamine inj 1000mcg/2ml x 5</t>
  </si>
  <si>
    <t>Diazepam inj 10mg/2ml x 50</t>
  </si>
  <si>
    <t>Digoxin inj 0,5mg/2ml x 5</t>
  </si>
  <si>
    <t>Dinoprost inj 5mg/ml x 5</t>
  </si>
  <si>
    <t>33.64.12.00-7</t>
  </si>
  <si>
    <t>Dopamine inj 1% 50mg/5ml x 10</t>
  </si>
  <si>
    <t>Ephedrine h/chlor inj 25mg/ml x 10</t>
  </si>
  <si>
    <t>Epinephrine inj 1mg/ml x 10</t>
  </si>
  <si>
    <t>Etamsylate inj 12,5% x 5*</t>
  </si>
  <si>
    <t>Etamsylate inj 12,5% x 50*</t>
  </si>
  <si>
    <t>Fentanyl inj 0,1mg/2ml x 50</t>
  </si>
  <si>
    <t>Galantamine inj 2,5mg/ml x 10</t>
  </si>
  <si>
    <t>33.66.10.00-1</t>
  </si>
  <si>
    <t>Galantamine inj 5mg/ml x 10</t>
  </si>
  <si>
    <t>Glucose inj 20% 10ml x 10*</t>
  </si>
  <si>
    <t>33.69.21.00-8</t>
  </si>
  <si>
    <t>Glucose inj 20% 10ml x 50*</t>
  </si>
  <si>
    <t>Glucose inj 40% 10ml x 10*</t>
  </si>
  <si>
    <t>Glucose inj 40% 10ml x 50*</t>
  </si>
  <si>
    <t>Haloperidol inj 5mg/ml x 10</t>
  </si>
  <si>
    <t>Heparin sodium inj 25000j.m./5ml x 10</t>
  </si>
  <si>
    <t>33.14.15.50-0</t>
  </si>
  <si>
    <t>Hydroxyzine inj 100mg/2ml x 5</t>
  </si>
  <si>
    <t>Hyoscine inj 20mg/ml x 10</t>
  </si>
  <si>
    <t>Ketamine inj 10mg/ml x 5fiol a 20ml</t>
  </si>
  <si>
    <t>Ketamine inj 50mg/ml x 5fiol a 10ml</t>
  </si>
  <si>
    <t>Metoprolol inj 5mg/5ml x 5amp</t>
  </si>
  <si>
    <t>Morphine sulfas inj 10mg/ml x 10</t>
  </si>
  <si>
    <t>Naloxone inj 0,4mg/ml x 10</t>
  </si>
  <si>
    <t>Natrii Valproas inj 400mg/4ml x 4fiol+rozp</t>
  </si>
  <si>
    <t>Neostigmine inj 0,5mg/ml x 10</t>
  </si>
  <si>
    <t>Norepinephrine inj 1mg/ml x 10</t>
  </si>
  <si>
    <t>Norepinephrine inj 4mg/4ml x 5</t>
  </si>
  <si>
    <t>Oxycodoni h/chlor inj 10mg/1ml x 10</t>
  </si>
  <si>
    <t>Oxytocin inj 5j.m./ml x 5</t>
  </si>
  <si>
    <t>Papaverine inj 40mg/2ml x 10</t>
  </si>
  <si>
    <t>Pentazocin inj 30mg/ml x 10</t>
  </si>
  <si>
    <t>Pethidine inj 100mg/2ml x 10</t>
  </si>
  <si>
    <t>Phenytoin inj 250mg/5ml x 5</t>
  </si>
  <si>
    <t>Phytomenadione inj 10mg/1ml x 10</t>
  </si>
  <si>
    <t>Propranolol inj 1mg/ml x 10</t>
  </si>
  <si>
    <t>Pyridoxine inj 50mg/2ml x 5</t>
  </si>
  <si>
    <t>Remifentanilum inj 1mg x 5</t>
  </si>
  <si>
    <t>Salbutamol inj 0,5mg/1ml x 10</t>
  </si>
  <si>
    <t>Salbutamol roztw.do nebulizacji inj 2,5mg/2,5ml x 20</t>
  </si>
  <si>
    <t>Somatostatin inj 3mg x 1</t>
  </si>
  <si>
    <t>33.62.00.00-2</t>
  </si>
  <si>
    <t>Sufentanil roztw do wstrzyknięć i wlewów iv. i podaży epiduralnych 5mcg/1ml x 5 amp 10ml</t>
  </si>
  <si>
    <t>Sulfamethoxazolum+Trimethoprimum konc. do sporządzania roztw. Infuzyjnego (0,08g+0,016g)/ml amp 5ml x 10</t>
  </si>
  <si>
    <t>Terlipressini acetas roztw do wstrzyknięć 1mg x 5amp 8,5ml</t>
  </si>
  <si>
    <t>Theophyllinum inj do wstrzykiwań i infuzji dożylnych 20mg/ml x 5</t>
  </si>
  <si>
    <t>Thiamine inj 25mg/ml x 10</t>
  </si>
  <si>
    <t>Urapidil inj 25mg/5ml x 5</t>
  </si>
  <si>
    <t>Vaccinum tuberculosis PPD RT.23 SSI inj 1,5ml x 10</t>
  </si>
  <si>
    <t>33.65.16.00-4</t>
  </si>
  <si>
    <t>PAKIET 3 LEKI 2</t>
  </si>
  <si>
    <t>Nazwa handlowa,producent</t>
  </si>
  <si>
    <t>Levothyroxine sodium tabl 100mcg x 50*</t>
  </si>
  <si>
    <t>Levothyroxine sodium tabl 50mcg x 50*</t>
  </si>
  <si>
    <t>Metformini h/chlor tabl powl 500mg x 60</t>
  </si>
  <si>
    <t>Simeticonum kaps 0,04g x 100szt</t>
  </si>
  <si>
    <t>Torasemidum tabl 10mg x 30</t>
  </si>
  <si>
    <t>załącznik 3.3 do SIWZ</t>
  </si>
  <si>
    <t>33.69.22.10-2</t>
  </si>
  <si>
    <t>załącznik 3.4 do SIWZ</t>
  </si>
  <si>
    <t>PAKIET 5 ALBUMINY</t>
  </si>
  <si>
    <t>33.14.15.40-7</t>
  </si>
  <si>
    <t xml:space="preserve">         PAKIET 23 LEKI 16</t>
  </si>
  <si>
    <t>Sugammadexum inj 0,1 g/ml x10fiol a 2ml</t>
  </si>
  <si>
    <t>załącznik 3.23 do SIWZ</t>
  </si>
  <si>
    <t>PAKIET 24 LEKI 17</t>
  </si>
  <si>
    <t>załącznik 3.24 do SIWZ</t>
  </si>
  <si>
    <t>PAKIET 25 BOTULINA 1</t>
  </si>
  <si>
    <t>Toksyna botulinowa typu A w komplecie z hemaglutyniną 500j.m</t>
  </si>
  <si>
    <t>załącznik 3.25 do SIWZ</t>
  </si>
  <si>
    <t xml:space="preserve">         PAKIET 26 LEKI 18</t>
  </si>
  <si>
    <t>Altepase inj 20mg fiol</t>
  </si>
  <si>
    <t>Altepase inj 50mg fiol</t>
  </si>
  <si>
    <t>załącznik 3.26 do SIWZ</t>
  </si>
  <si>
    <t>PAKIET 27 CYTOSTATYKI 1</t>
  </si>
  <si>
    <t>kod EAN</t>
  </si>
  <si>
    <t>Cyclophosphamide inj fiol 1g</t>
  </si>
  <si>
    <t>Cyclophosphamide inj fiol 200mg</t>
  </si>
  <si>
    <t>Leki w poz 1-2 powinny pochodzić od jednego producenta</t>
  </si>
  <si>
    <t>załącznik 3.27 do SIWZ</t>
  </si>
  <si>
    <t>PAKIET 28 CYTOSTATYKI 2</t>
  </si>
  <si>
    <t>Doxorubicin 2mg/1ml konc.d/inf fiol 5ml</t>
  </si>
  <si>
    <t>Doxorubicin 2mg/lml roztw.do inf x 1fíol a 100ml</t>
  </si>
  <si>
    <t>Doxorubicin 2mg/lml konc.d/inf x 1fiol 25ml</t>
  </si>
  <si>
    <t>Leki w poz 1-3 powinny pochodzić od jednego producenta</t>
  </si>
  <si>
    <t>załącznik 3.28 do SIWZ</t>
  </si>
  <si>
    <t>PAKIET 29 CYTOSTATYKI 3</t>
  </si>
  <si>
    <t>Cisplatin inj 1mg/1ml x 1fiol konc d/inf fiol 10ml</t>
  </si>
  <si>
    <t>Cisplatin inj 1mg/1ml x 1fiol konc d/inf fiol 50ml</t>
  </si>
  <si>
    <t>Calcii folinias roztwór do wstrz. 10mg/lml x lfiol a10ml</t>
  </si>
  <si>
    <t>Calcii folinas roztwór do wstrz. 10mg/lml x lfiol a 20ml</t>
  </si>
  <si>
    <t>Poz 1-2 zamawiający wymaga stabilności po rozpuszczeniu powyżej 24godz</t>
  </si>
  <si>
    <t>Jeden producent do jednego leku w różnych dawkach poz 1-2 i poz 3-4)</t>
  </si>
  <si>
    <t>załącznik 3.29 do SIWZ</t>
  </si>
  <si>
    <t>PAKIET 30 CYTOSTATYKI 4</t>
  </si>
  <si>
    <t>Capecitabinum tabl powl 150mg x 60</t>
  </si>
  <si>
    <t>Capecitabinum tabl powl 500mg x 120</t>
  </si>
  <si>
    <t>załącznik 3.30 do SIWZ</t>
  </si>
  <si>
    <t>PAKIET 31 CYTOSTATYKI 5</t>
  </si>
  <si>
    <t>Wartość bruto</t>
  </si>
  <si>
    <t>CPY</t>
  </si>
  <si>
    <t>Docetaxelum konc do sporządzania roztworu do infuzji 20mg/ml fiol 1ml</t>
  </si>
  <si>
    <t>Docetaxelum konc do sporządzania roztworu do infuzji 20mg/ml fiol 4ml</t>
  </si>
  <si>
    <t>Docetaxelum konc do sporządzania roztworu do infuzji 20mg/ml fiol 8ml</t>
  </si>
  <si>
    <t>załącznik 3.31 do SIWZ</t>
  </si>
  <si>
    <t>PAKIET 32 CYTOSTATYKI 6</t>
  </si>
  <si>
    <t>Oxaliplatinum konc do sporz roztw inj 5mg/1ml x fiol 10ml</t>
  </si>
  <si>
    <t>Oxaliplatinum konc do sporz roztw inj 5mg/1ml x fiol 40ml</t>
  </si>
  <si>
    <t>załącznik 3.32 do SIWZ</t>
  </si>
  <si>
    <t>PAKIET 33 CYTOSTATYKI 7</t>
  </si>
  <si>
    <t>Carboplatinum konc.do sporządzania roztw 10mg/ml fiol 45ml x 1</t>
  </si>
  <si>
    <t>Leki poz 1-2 powinny pochodzić od jednego producenta</t>
  </si>
  <si>
    <t>załącznik 3.33 do SIWZ</t>
  </si>
  <si>
    <t>PAKIET 34 CYTOSTATYKI 8</t>
  </si>
  <si>
    <t>Epirubicini h/chlor roztw do inf 2mg/1ml x1 fiol 25ml</t>
  </si>
  <si>
    <t>Epirubicini h/chlor roztw do inf 2mg/1ml x 1fiol 100ml</t>
  </si>
  <si>
    <t>załącznik 3.34 do SIWZ</t>
  </si>
  <si>
    <t>PAKIET 35 CYTOSTATYKI 9</t>
  </si>
  <si>
    <t>Fluorouracil inj roztw do inf 50mg/ml x 1fiol 20ml</t>
  </si>
  <si>
    <t>Fluorouracil inj roztw do wstrz.50mg/ml x 1fiol a 100ml</t>
  </si>
  <si>
    <t>załącznik 3.35 do SIWZ</t>
  </si>
  <si>
    <t>PAKIET 36 CYTOSTATYKI 10</t>
  </si>
  <si>
    <t>Dacarbazin inj 100mg x 10fiol</t>
  </si>
  <si>
    <t>Dacarbazin inj 200mg x 10fiol</t>
  </si>
  <si>
    <t>załącznik 3.36 do SIWZ</t>
  </si>
  <si>
    <t>PAKIET 37 ANTYBIOTYKI 2</t>
  </si>
  <si>
    <t>Ampicillinum inj 500mg</t>
  </si>
  <si>
    <t>Colistimethatum natr. inj 1 000000j.m. x 20</t>
  </si>
  <si>
    <t>Erythromycinum inj 300mg</t>
  </si>
  <si>
    <t>Neomycinum tabl 250mg x 16</t>
  </si>
  <si>
    <t>Roxithromycinum tabl powl 150mg x 10</t>
  </si>
  <si>
    <t>Roxithromycinum tabl powl 50mg x 10</t>
  </si>
  <si>
    <t>Amoxicillinum proszek do przyg.zaw 500mg/5ml 60ml</t>
  </si>
  <si>
    <t>Amoxicillinum + clavulanic acid inj 1,2g</t>
  </si>
  <si>
    <t>Amoxicillinum + clavulanic acid inj doż 2,2g</t>
  </si>
  <si>
    <t>Amoxicillinum + clavulanic acid susp 457mg/5ml 70ml</t>
  </si>
  <si>
    <t>Amoxicillinum + clavulanic acid tabl powl 625mg x 21</t>
  </si>
  <si>
    <t>Ampicillinum + sulbactam inj 1,5g</t>
  </si>
  <si>
    <t>Ampicillinum + sulbactam inj 750mg</t>
  </si>
  <si>
    <t>Ampicillinum inj 1g</t>
  </si>
  <si>
    <t>Benzylpenicillinum inj 1 000 000j.m. x 1</t>
  </si>
  <si>
    <t>Cefazolinum proszek do przygotowywania roztworu do wstrzyknięć lub infuzji 1g</t>
  </si>
  <si>
    <t>Cefotaximum inj 1g</t>
  </si>
  <si>
    <t>Ceftriaxonum inj 1g</t>
  </si>
  <si>
    <t>Cefuroximum inj 1,5g fiol o poj.do 30ml</t>
  </si>
  <si>
    <t>Cefuroximum inj 750mg bez ograniczeń wiekowych fiol o poj.do 30ml</t>
  </si>
  <si>
    <t>Cloxacillinum inj 1g im.iv. x 1</t>
  </si>
  <si>
    <t>Cloxacillinum tabl powl 0,5g x 16</t>
  </si>
  <si>
    <t>Doxycyclinum inj 100mg/5ml x 10</t>
  </si>
  <si>
    <t>PAKIET 39 PŁYNY INFUZYJNE</t>
  </si>
  <si>
    <t>Dekstran 10% 40 000 250ml worki lub butelki szklane</t>
  </si>
  <si>
    <t>Dekstran 10% 40 000 500ml worki lub butelki szklane</t>
  </si>
  <si>
    <t xml:space="preserve">**** zmiana odp.4 </t>
  </si>
  <si>
    <t xml:space="preserve">Zamawiający wymaga, aby oferowany w pakiecie nr 70 Koncentrat zespołu protrombiny zawierał białka C i S oraz zbilansowany skład czynników krzepnięcia nie zawierający antytrombiny III 
i przez to minimalizował możliwość występowania działań niepożądanych, w tym powikłań zakrzepowo-zatorowych; oraz wymaga, aby oferowany w pakiecie nr 70 Koncentrat zespołu protrombiny wykazywał się skutecznością działania wyrażoną zawartością białka całkowitego, zawierającego substancje czynne (czynniki krzepnięcia oraz białka C i S) i zawierał średnio co najmniej 530 mg białka całkowitego w 20 ml fiolce; oraz wymaga aby oferowany w pakiecie nr 70 Koncentrat zespołu protrombiny był standaryzowany według IX czynnik krzepnięcia
</t>
  </si>
  <si>
    <t>Prothrombinum multiplex humanum proszek + rozpuszczalnik do sporządzania roztworu do wstrzykiwań 500j.m.x 1zestaw****</t>
  </si>
  <si>
    <t>Gloriosum 10% 250ml butelki stojące z dwoma sterylnymi portami</t>
  </si>
  <si>
    <t>Glucosum 10% 500ml butelki stojące z dwoma sterylnymi portami</t>
  </si>
  <si>
    <t>Glucosum 20% 500ml butelki stojące z dwoma sterylnymi portami</t>
  </si>
  <si>
    <t>Glucosum 5% 250ml butelki stojące z dwoma sterylnymi portami</t>
  </si>
  <si>
    <t>Glucosum 5% 500ml butelki stojące z dwoma sterynymi portami</t>
  </si>
  <si>
    <t>Glucosum 5% et Natrii chlor 0,9% 2:1 250ml butelki stojące z dwoma sterylnymi portami</t>
  </si>
  <si>
    <t>Glucosum 5% et Natrii chlor 0,9% 2:1 500ml butelki stojące z dwoma sterylnymi portami</t>
  </si>
  <si>
    <t>Mannitol 20% 250ml*</t>
  </si>
  <si>
    <t>Modyfikowana płynna żelatyna roztwór do infuzji wraz z elektrolitami 500ml</t>
  </si>
  <si>
    <t>Płyn Ringera 250ml butelki stojące z dwoma sterylnymi portami</t>
  </si>
  <si>
    <t>Płyn Ringera 500ml butelki stojące z dwoma sterylnymi portami</t>
  </si>
  <si>
    <t>Płyn wieloelektrolitowy 250ml stojące z dwoma sterylnymi portami</t>
  </si>
  <si>
    <t>Płyn wieloelektrolitowy 500ml butelki stojące z dwoma sterylnymi portami</t>
  </si>
  <si>
    <t>Aqua pro inj 250ml butelki polietylenowe (łyse główki)</t>
  </si>
  <si>
    <t>Aqua pro inj 500ml butelki polietylenowe (łyse główki)</t>
  </si>
  <si>
    <t>Glucosum 10% 100ml butelki stojące z dwoma sterylnymi portami</t>
  </si>
  <si>
    <t>Glucosum 5% 100ml butelki stojące z dwoma sterylnymi potrami</t>
  </si>
  <si>
    <t>Mannitol 20% 100ml*</t>
  </si>
  <si>
    <t>Natrium chloratum 0,9% 100ml butelki stojące z dwoma sterylnymi portami</t>
  </si>
  <si>
    <t>Natrium chloratum 0,9% 100ml worki z końcówką luer looc z obydwoma portami nie wymagającymi dezynfekcji przed pierwszym użyciem</t>
  </si>
  <si>
    <t>Natrium chloratum 0,9% 250ml butelki stojące z dwoma sterylnymi portami</t>
  </si>
  <si>
    <t>Natrium chloratum 0,9% 250ml butelki poletylenowe (łyse główki)</t>
  </si>
  <si>
    <t>Natrium chloratum 0,9% 250ml worki z końcówką luer looc z obydwoma portami nie wymagającymi dezynfekcji przed pierwszym użyciem</t>
  </si>
  <si>
    <t>Natrium chloratum 0,9% 500ml butelki stojące z dwoma sterylnymi portami</t>
  </si>
  <si>
    <t>Natrium chloratum 0,9% 500ml butelki polietylenowe (łyse główki)</t>
  </si>
  <si>
    <t>Natrium chloratum 0,9% 500ml worki z końcówką luer looc z obydwoma portami nie wymagającymi dezynfekcji przed pierwszym użyciem</t>
  </si>
  <si>
    <t>Natrium chloratum 0,9% 1000ml butelki stojące z dwoma sterylnymi portami</t>
  </si>
  <si>
    <t>Natrium chloratu 0,9% 3000ml pro irigatione worki</t>
  </si>
  <si>
    <t>Natrium chloratum 0,9% do irygacji z motylkiem lub zakręcana butelka 250ml</t>
  </si>
  <si>
    <t>Natrium chloratum 0,9% do irygacji z motylkiem lub zakręcana butelka 500ml</t>
  </si>
  <si>
    <t>załącznik 3.39 do SIWZ</t>
  </si>
  <si>
    <t>PAKIET 40 LEKI 19</t>
  </si>
  <si>
    <t>Phytomidone inj 2mg/0,2ml x 5</t>
  </si>
  <si>
    <t>załącznik 3.40 do SIWZ</t>
  </si>
  <si>
    <t>PAKIET 41 LEKI 20</t>
  </si>
  <si>
    <t>Clarithromycinum tabl 250mg x 14</t>
  </si>
  <si>
    <t>Clarithromycinum tabl 500mg x 14</t>
  </si>
  <si>
    <t>Dobutaminum inj 250mg x lfiol</t>
  </si>
  <si>
    <t>33.65.12.00-1</t>
  </si>
  <si>
    <t>PAKIET 42 LEKI 21</t>
  </si>
  <si>
    <t>Aqa pro inj 10ml x 100</t>
  </si>
  <si>
    <t>Aqa pro inj 5ml x 100</t>
  </si>
  <si>
    <t>Asetylsalicylic acid  S tabl 300mg x 20</t>
  </si>
  <si>
    <t xml:space="preserve">Enalapril maleate tabl 10mg x 60 </t>
  </si>
  <si>
    <t>Enalapril maleate tabl 20mg x 60</t>
  </si>
  <si>
    <t>Enalapril maleate tabl 5mg x 60</t>
  </si>
  <si>
    <t>Furosemide tabl 40mg x 30</t>
  </si>
  <si>
    <t>Magnesium sulfate inj 20% 10ml x 10</t>
  </si>
  <si>
    <t>33.62.21.00-7</t>
  </si>
  <si>
    <t>Metamizole sodium inj 1g/2ml x 5</t>
  </si>
  <si>
    <t>Metamizole sodium inj 2,5mg/5ml x 5</t>
  </si>
  <si>
    <t>Metamizole sodium tabl 500mg x 6</t>
  </si>
  <si>
    <t>Metoclopramide h/chlor inj 10mg/2ml x 5</t>
  </si>
  <si>
    <t>Metoclopramide h/chlor tabl 10mg x 50</t>
  </si>
  <si>
    <t>Natrium chloratum inj 10% 10ml x 100 plastik</t>
  </si>
  <si>
    <t>Opipramol dihydrochlor tabl powl 50mg x 20</t>
  </si>
  <si>
    <t>Pentoxifylline inj 300mg/15ml x 10</t>
  </si>
  <si>
    <t>Pentoxifylline prol tabl powl 400mg x 20</t>
  </si>
  <si>
    <t>Piracetam inj 20% 60ml</t>
  </si>
  <si>
    <t>Piracetam tabl powl 1200mg x 60</t>
  </si>
  <si>
    <t>Piracetam tabl powl 800mg x 60</t>
  </si>
  <si>
    <t xml:space="preserve">Propafenone h/chlor tabl powl 150mg x 20 </t>
  </si>
  <si>
    <t>Ranitidine h/chlor tabl powl 150mg x 60</t>
  </si>
  <si>
    <t>Sodium bicarbon inj 8,4%/20ml x 10</t>
  </si>
  <si>
    <t>Tramadol h/chlor inj 100mg 2ml x 5</t>
  </si>
  <si>
    <t>Tramadol h/chlor inj 50mg/1ml x 5</t>
  </si>
  <si>
    <t>Tramadol h/chlor kaps 50mg x 20</t>
  </si>
  <si>
    <t>Tramadol h/chlor tabl o pow. uwaln. retard 100mg x 30</t>
  </si>
  <si>
    <t>PAKIET 43 LEKI 22</t>
  </si>
  <si>
    <t>Wartość  brutto</t>
  </si>
  <si>
    <t>Amiodarone h/chlor inj 150mg/3ml x 6</t>
  </si>
  <si>
    <t>Amiodarone h/chlor tabl 200mg x 30</t>
  </si>
  <si>
    <t>Betaxolol h/chlor tabl powl 20mg x 28</t>
  </si>
  <si>
    <t>Clopidogrel tabl powl 75mg x 84</t>
  </si>
  <si>
    <t>Drotaverine h/chlor inj 40mg/2ml x 5</t>
  </si>
  <si>
    <r>
      <t xml:space="preserve">Clemastine syrop 1mg/10ml  100ml*** </t>
    </r>
    <r>
      <rPr>
        <i/>
        <sz val="11"/>
        <rFont val="Arial Narrow"/>
        <family val="2"/>
      </rPr>
      <t>zmiana obj. odpowiedzią 3</t>
    </r>
  </si>
  <si>
    <r>
      <t xml:space="preserve">Carbo medicinalis tabl 300mg x 20 *** </t>
    </r>
    <r>
      <rPr>
        <i/>
        <sz val="11"/>
        <rFont val="Arial Narrow"/>
        <family val="2"/>
      </rPr>
      <t>zamawiający dopuszcza preparat  200 mg, kaps.tw., 20 szt, bl (2x10)w ilości 15 op.</t>
    </r>
  </si>
  <si>
    <r>
      <t>Desloratadinum tabl 2,5mg x 30 ***</t>
    </r>
    <r>
      <rPr>
        <i/>
        <sz val="11"/>
        <rFont val="Arial Narrow"/>
        <family val="2"/>
      </rPr>
      <t xml:space="preserve"> dopuszcza się tabl.uleg.rozpad.w j.ustnej</t>
    </r>
  </si>
  <si>
    <r>
      <t>Desloratadinum tabl 5mg x 30***</t>
    </r>
    <r>
      <rPr>
        <i/>
        <sz val="11"/>
        <rFont val="Arial Narrow"/>
        <family val="2"/>
      </rPr>
      <t xml:space="preserve"> dopuszcza się tabl.uleg.rozpad.w j.ustnej</t>
    </r>
  </si>
  <si>
    <r>
      <t>Fenspiridum syrop 2mg/ml 150ml ***</t>
    </r>
    <r>
      <rPr>
        <i/>
        <sz val="11"/>
        <rFont val="Arial Narrow"/>
        <family val="2"/>
      </rPr>
      <t xml:space="preserve"> zmiana poj. odp.3</t>
    </r>
  </si>
  <si>
    <r>
      <t>Immunoglobulinum humanum anty HBS 200j.m.x 1 ***</t>
    </r>
    <r>
      <rPr>
        <i/>
        <sz val="11"/>
        <rFont val="Arial Narrow"/>
        <family val="2"/>
      </rPr>
      <t>dopuszcza się preparat 180 j.m./ml; 1 ml, roztw.d/wstrzyk., 1 fiol.</t>
    </r>
  </si>
  <si>
    <r>
      <t>Inozine pranobex syrop 50mg/ml 120ml ***</t>
    </r>
    <r>
      <rPr>
        <i/>
        <sz val="11"/>
        <rFont val="Arial Narrow"/>
        <family val="2"/>
      </rPr>
      <t>dopuszcza się preparat 150ml w ilości 20 op.</t>
    </r>
  </si>
  <si>
    <t>Calcium glubionate inj 10%/10ml x 10 ***dopuszcza się preparat pakow. po 50 amp.  w ilości 83 op.</t>
  </si>
  <si>
    <t>***zmiana odp.3</t>
  </si>
  <si>
    <t>Carboplatinum konc.do sporządzania roztw 10mg/ml fiol 60ml*** x 1</t>
  </si>
  <si>
    <t>po zmianie</t>
  </si>
  <si>
    <t xml:space="preserve">po zmianie </t>
  </si>
  <si>
    <t>Fluorouracil inj roztw do wstrz. 50mg/1ml x 1fiol a 10ml***</t>
  </si>
  <si>
    <t>Dexamethasonum natrium phosphoricum inj 8mg/2ml*** x 10</t>
  </si>
  <si>
    <t>2szt butlo/dni*</t>
  </si>
  <si>
    <t>2 szt. zawór/dni*</t>
  </si>
  <si>
    <t>2 szt. wózek/dni*</t>
  </si>
  <si>
    <t>*zmiana odp.7 Zamawiający dopuszcza zaoferowanie gazu medycznego, sprężonego o składzie: Dinitrogenii oxidum 50% + Oxygenium 50% w butlach o pojemności wodnej 11 l, zawierających 3,23 m3 gazu, z przeliczeniem ilości butli w stosunku do zapotrzebowanego gazu - Ilość butli wyliczona z zaokrągleniem „w górę" 21 butli (wówczas Wykonawca musi podać wielkość butli i dokonać zmiany ilości) , Zamawiajacy dopuszcza (ale nie wymaga) ustniki jednorazowe z filtrem o określonej skuteczności filtracji bakteryjnej oraz filtracji wirusowej nie mniejszej niż 99,999%</t>
  </si>
  <si>
    <t>Drotaverine h/chlor tabl 40mg x 20</t>
  </si>
  <si>
    <t>Drotaverine h/chlor tabl 80mg x 20</t>
  </si>
  <si>
    <t>Isosorbide mononitrate ret tabl o przedł.uwaln.60mg x 30</t>
  </si>
  <si>
    <t>Isosorbide mononitrate tabl pow 10mg x 60</t>
  </si>
  <si>
    <t>Isosorbide mononitrate tabl pow 20mg x 60</t>
  </si>
  <si>
    <t>Isosorbide mononitrate tabl pow 40mg x 30</t>
  </si>
  <si>
    <t>Natrii Valproas sir 288,2mg/5ml  150ml</t>
  </si>
  <si>
    <t>Natrii Valproas + acidum valproicum  tabl powl prol 300mg x 30</t>
  </si>
  <si>
    <t>Natrii valproas + acidum valproicum  tabl powl prol 500mg x 30</t>
  </si>
  <si>
    <t>Natrium polystyrene sulfonate 1,42 jonów sodu/15g x 454g proszek</t>
  </si>
  <si>
    <t>Remiprilum tabl podzielne 10mg x 28</t>
  </si>
  <si>
    <t>Remiprilum tabl podzielne 5mg x 28</t>
  </si>
  <si>
    <t>Remiprilum tabl podzielne 2,5mg x 28</t>
  </si>
  <si>
    <t>Sotalol h/chlor tabl 40mg x 60</t>
  </si>
  <si>
    <t>Sotalol h/chlor tabl 80mg x 30</t>
  </si>
  <si>
    <t>Teicoplaninum inj 200mg proszek + rozpuszczalnik do przygotowywania roztworu do wstrzyknięć x 1</t>
  </si>
  <si>
    <t>Tranexamic acid inj 500mg/5ml x 5</t>
  </si>
  <si>
    <t>załącznik 3.43 do SIWZ</t>
  </si>
  <si>
    <t>PAKIET 44 BOTULINA 2</t>
  </si>
  <si>
    <t>Toksyna botulinowa typu A w komplecie hemaglutyną 100j.m.</t>
  </si>
  <si>
    <t>załącznik 3.44 do SIWZ</t>
  </si>
  <si>
    <t>PAKIET 45 KONTRASTY 1</t>
  </si>
  <si>
    <t>Cena neto</t>
  </si>
  <si>
    <t>ml</t>
  </si>
  <si>
    <t>Meglumini amiodotrizoas+Natrii amidotrizoas roztwór doustny i doodbytnizy (660mg+100mg)/ml</t>
  </si>
  <si>
    <t>Iopromidum inj 300mgJ/ml opakowania 20,50,100ml</t>
  </si>
  <si>
    <t>Iopromidum inj 370mgJ/ml opakowania 50,100,150,200,500ml</t>
  </si>
  <si>
    <t>Gadobutrol 1,0 inj (1 mmol/ml) opakowania amp, ampstrz 7,5, 15ml</t>
  </si>
  <si>
    <t>załącznik 3.45 do SIWZ</t>
  </si>
  <si>
    <t>PAKIET 46 IMMUNOGLOBULINA 2</t>
  </si>
  <si>
    <t>Immunoglobulina ludzka przeciwtężcowa 250j.m. 1amp-strz a 1ml x lszt</t>
  </si>
  <si>
    <t>33.65.15.00-3</t>
  </si>
  <si>
    <t>Immunoglobulina ludzka 5% roztwór do infuzji o zawartości IgA nie więcej niż 0,05mg/ml oraz zawartość IgG nie mniej niż 97% w dawce 5g/100ml</t>
  </si>
  <si>
    <t>załącznik 3.46 do SIWZ</t>
  </si>
  <si>
    <t>PAKIET 47 WAPNO</t>
  </si>
  <si>
    <t>załącznik 3.47 do SIWZ</t>
  </si>
  <si>
    <t>PAKIET 48 PŁYNY DO TERAPII NERKOZASTĘPCZEJ</t>
  </si>
  <si>
    <t>Opis produktu</t>
  </si>
  <si>
    <t>33.18.15.00-0</t>
  </si>
  <si>
    <t>załącznik 3.48 do SIWZ</t>
  </si>
  <si>
    <t>PAKIET 49 Gaz medyczny sprężony z dzierżawą butli</t>
  </si>
  <si>
    <t>Opis przedmiotu zamówienia</t>
  </si>
  <si>
    <t>Nazwa handlowa</t>
  </si>
  <si>
    <t>Gaz medyczny, sprężony o składzie: Dinitrogenii oxidum 50% + Oxygenium 50%, butla o poj. 10L</t>
  </si>
  <si>
    <t>24.11.15.00-0</t>
  </si>
  <si>
    <t>Dzierżawa butli 10l zawierającej gaz medyczny określony w poz.nr 1 (1sztuka w roku)</t>
  </si>
  <si>
    <t>PA02-0</t>
  </si>
  <si>
    <t>Dzierżawa zaworu dozującego dł. 3m( bez konieczności dokonywania jego przeglądu serwisowego ), kompatybilnego z butlą zawierającą gaz medyczny określony w poz.nr 1 (1sztuka w roku + 1sztuka na wymianę)</t>
  </si>
  <si>
    <t>Dzierżawa wózka kompatybilnego z butlą zawierającą gaz medyczny określony w poz. nr 1 (1 sztuka w roku)</t>
  </si>
  <si>
    <r>
      <t xml:space="preserve">* poz 1 Zamawiający </t>
    </r>
    <r>
      <rPr>
        <sz val="11"/>
        <color indexed="8"/>
        <rFont val="Arial Narrow"/>
        <family val="2"/>
      </rPr>
      <t>nie</t>
    </r>
    <r>
      <rPr>
        <sz val="11"/>
        <rFont val="Arial Narrow"/>
        <family val="2"/>
      </rPr>
      <t xml:space="preserve"> dopuszcza </t>
    </r>
    <r>
      <rPr>
        <sz val="11"/>
        <rFont val="Arial Narrow"/>
        <family val="2"/>
      </rPr>
      <t xml:space="preserve"> zmiany ilości gramów w opakowaniu</t>
    </r>
  </si>
  <si>
    <t>Acidum ibandronicum inj 3mg/3ml x 1amp</t>
  </si>
  <si>
    <t>*Do poz  14 i 15 koszyczki do każdej sztuki</t>
  </si>
  <si>
    <t>Aciclovirum inj 250mg x 10</t>
  </si>
  <si>
    <t>załącznik 3.42 do SIWZ po zmianie</t>
  </si>
  <si>
    <t>Ambroxolum h/chlor inj 15mg x 5 roztwór do wstrzyknięć podskórnych, domięśniowych, dożylnych</t>
  </si>
  <si>
    <t>Amoxicillinum tabl powl 750mg x 16</t>
  </si>
  <si>
    <t>Amoxicillinum tabl powl 1g x 16</t>
  </si>
  <si>
    <t>Amoxicillinnum tabl powl 500mg x 16</t>
  </si>
  <si>
    <t>Aluminium acetate tabl x 6</t>
  </si>
  <si>
    <t>Clindamycin kaps 300mg x 16</t>
  </si>
  <si>
    <t>Clindamycinum inj 300mg/2ml x 5</t>
  </si>
  <si>
    <t>Diclofenac sodium inj 75mg/3ml x 5</t>
  </si>
  <si>
    <t>Diclofenac sodium tabl ret 75mg x 20</t>
  </si>
  <si>
    <t>Ferrii oxidum et dextranum complex inj i.m.2ml x 50</t>
  </si>
  <si>
    <t>Ketoprofenum inj i.m i.v.100mg/2ml x 10</t>
  </si>
  <si>
    <t>Ketoprofen um kaps 50mg x 30</t>
  </si>
  <si>
    <t>Vancomycinum h/chlor 1g x 1. Produkt zarejestrowany do podawania i.v oraz p.o.</t>
  </si>
  <si>
    <t>Vancomycinum h/chlor 500mg x 1. Produkt zarejestrowany do podawania i.v oraz p.o.</t>
  </si>
  <si>
    <t>Jednorazowe ustniki z filtrem antybakteryjnym nie wymagające stosowania masek kompatybilne z butlą zawierającą gaz medyczny określony w poz. nr 1. Ustnik zintegrowany z zaworem wydechowym,uniemożliwiającym powrót wydychanego powietrza do zaworu dozującego. Zawór wydechowy jednorazowego użycia eliminujący konieczność jego dezynfekcji/sterylizacji po każdorazowym użyciu. Urządzenienie nie  wymagające ingerencji w jego strukturę polegającą na jego rozłożeniu na części. Opakowanie x 100szt</t>
  </si>
  <si>
    <t>Oxycort maść 10g</t>
  </si>
  <si>
    <t>* poz 22 zamawiający nie dopuszcza się zmiany ilości gramów w opakowaniu</t>
  </si>
  <si>
    <t>33.19.00.00-8</t>
  </si>
  <si>
    <t>Zamawiający wymaga: ustników jednorazowych z filtrem antybakteryjnym niewymagających stosowania masek</t>
  </si>
  <si>
    <t>Wapno sodowane w postaci białych półsferycznych granulek/pelletów identycznych kształtów i rozmiarów,o średnicy 4mm i wysokości 2mm,pozwalające na dokładne wypełnienie pojemnika i wysoką absorbcję C02 min. 1781 C02/1 wapna, posiadające wskaźnik zużycia (zminna koloru z białego na błękitno-flloetowy), zawierające w swoim składzie 78-84% Ca(OH)2; 2-4% NaOH; 14-18% H20; fiolet etylowy; charakteryzujące się wysoką odpornością na transport, zawierające tym samym minimalną ilość pyłu, pakowane w 5l kanistry. Okres trwałości min.4 lata.</t>
  </si>
  <si>
    <t>*zmiana odp.1: w poz.1 i 2 zamawiający dopuszcza, ale nie wymaga, aby oferowany preparat albuminy ludzkiej, będący preparatem do podawania dożylnego, w pełni „zapadał” się tworząc pojemnik niewymagający zewnętrznej wentylacji do opróżnienia z samouszczelniającym się portem, co powoduje znaczące zmniejszenie ryzyka zakażenia krwi z uwagi na możliwość infuzji w systemie zamkniętym</t>
  </si>
  <si>
    <t>załącznik 3.5 do SIWZ po zmianie</t>
  </si>
  <si>
    <t>Albuminum humanum inj 20% 100ml</t>
  </si>
  <si>
    <t>Albuminum humanum inj 20% 50ml</t>
  </si>
  <si>
    <t>Zamawiający wymaga aby ustnik był zintegrowany z zaworem wydechowym, uniemożliwiającym powrót wydychanego</t>
  </si>
  <si>
    <t>powietrza do zaworu dozującego</t>
  </si>
  <si>
    <t>Zamawiający wymaga urzadzenia wyposażonego w zawór wydechowy jednorazowego użycia eliminujący koniecznośc jego</t>
  </si>
  <si>
    <t>dezynfekcji/sterylizacji po każdorazowym użyciu</t>
  </si>
  <si>
    <t>Zamawiający wymaga urządzenia, które zgodne z zasadami jego prawidłowego użytkowania i konserwacji nie wymaga</t>
  </si>
  <si>
    <t>ingerencji w strukturę urządzenia polegającej na jego rozłożeniu na części, stwarzając potencjalne zagrożenie jego</t>
  </si>
  <si>
    <t>uszkodzenia, obniżenie jego wydajności, utraty gwarancji oraz związanych z tym kosztów naprawy</t>
  </si>
  <si>
    <t>Zamawiający wymaga aby oferowane ustniki jednorazowe z filtrem antybakteryjnym oraz zawór dozujący zarejestrowane były jako</t>
  </si>
  <si>
    <t>wyrób medyczny</t>
  </si>
  <si>
    <t>Zamawiający wymaga wyrobów (urządzenia do podawania mieszaniny gazów lub ich części składowe) nie zawierały ftalanów</t>
  </si>
  <si>
    <t>Zamawiający wymaga dostarczenia wraz z ofertą szczegółowej instrukcji obsługi w języku polskim lub oświadczenie producenta</t>
  </si>
  <si>
    <t>załącznik 3.49 do SIWZ</t>
  </si>
  <si>
    <t>PAKIET 50 ŻYWIENIE 3</t>
  </si>
  <si>
    <t>Cubitan 200ml różne smaki*</t>
  </si>
  <si>
    <t>33.69.22.00-9</t>
  </si>
  <si>
    <t>Nutrison płyn butelka 500ml*</t>
  </si>
  <si>
    <t>Nutrison Energy płyn butelka 500ml*</t>
  </si>
  <si>
    <t>Protifar proszek 225g*</t>
  </si>
  <si>
    <t>* Zamawiający dopuszcza produkty równoważne</t>
  </si>
  <si>
    <t>Nutrison Advanced Cubison 1000ml*</t>
  </si>
  <si>
    <t>Nutrison Multi Fibre płyn 1000ml*</t>
  </si>
  <si>
    <t>załącznik 3.50 do SIWZ</t>
  </si>
  <si>
    <t>PAKIET 51 LEKI 23</t>
  </si>
  <si>
    <t>Ascofer draż x 50</t>
  </si>
  <si>
    <t>Bellapan tabl x 20</t>
  </si>
  <si>
    <t>CitraFleet proszek do sporządzania roztworu doustnego x 2sasz</t>
  </si>
  <si>
    <t>Dicortineff zaw do oczu i uszu 5ml</t>
  </si>
  <si>
    <t>Gastrolit prósz 4,15g x 15sasz</t>
  </si>
  <si>
    <t>Hydrosil żel hydrokoloidowy na rany spray 75 g</t>
  </si>
  <si>
    <t>Sinemet CR tabl 200mg+50mg x 100</t>
  </si>
  <si>
    <t>Spasmalgon inj 5ml x 10</t>
  </si>
  <si>
    <t>Sudocrem 60g*</t>
  </si>
  <si>
    <t>Tasectan kaps 500mg x 15</t>
  </si>
  <si>
    <t>Tasectan saszetki 250mg x 20</t>
  </si>
  <si>
    <t>Thiocodin tabl x 10 Razem</t>
  </si>
  <si>
    <t>Berodual N aer wziewny 200 daw 10ml</t>
  </si>
  <si>
    <t>Berodual płyn do inhalacji 20ml</t>
  </si>
  <si>
    <t>Calcium sir 150ml</t>
  </si>
  <si>
    <t>Diprophos inj x 5</t>
  </si>
  <si>
    <t>Granuflex opatr hydrocol 10cm x 10cm a lszt</t>
  </si>
  <si>
    <t>Granuflex Pasta 30g</t>
  </si>
  <si>
    <t>Madopar HBS kaps 125mg x 100</t>
  </si>
  <si>
    <t>Madopar kaps 125mg x 100</t>
  </si>
  <si>
    <t>Madopar tabl 250mg x 100</t>
  </si>
  <si>
    <t>Madopar tabl rozp 62,5mg x 100</t>
  </si>
  <si>
    <t>Oxycort aer 55ml</t>
  </si>
  <si>
    <t>Oxycort A maść do oczu 3g</t>
  </si>
  <si>
    <t>Sevoflurane płyn wziewny 250mlbutelka plastikowa ze szczelnym bezpośrednim systemem napełniania parownika, bez dodatkowych elementów łączących butelkę z parownikiem (kompatybilny z parownikami będącymi na wyposażeniu)</t>
  </si>
  <si>
    <t>Zamawiający posiada parowniki: Penlon Elite Sigma, Vapor 19,3</t>
  </si>
  <si>
    <t>załącznik 3.51 do SIWZ</t>
  </si>
  <si>
    <t>PAKIET 52 LEKI 24</t>
  </si>
  <si>
    <t>Desfluranum płyn do inhalacji 240ml</t>
  </si>
  <si>
    <t>33.12.41.31-2</t>
  </si>
  <si>
    <t>załącznik 3.52 do SIWZ</t>
  </si>
  <si>
    <t>PAKIET 53 PODTLENEK</t>
  </si>
  <si>
    <t>Nitrogenium oxydulatum gaz 7kg</t>
  </si>
  <si>
    <t>załącznik 3.53 do SIWZ</t>
  </si>
  <si>
    <t>Immunoglobulinum humanum roztwór do wlewów dożylnych 5g</t>
  </si>
  <si>
    <t>Immunoglobulinum humanum roztwór do wlewów dożylnych 20g</t>
  </si>
  <si>
    <t>Immunoglobulinum humanum roztwór do wlewów dożylnych 30g</t>
  </si>
  <si>
    <t>Zamawiający wymaga w poz 1 i 2 preparatów ze wskazaniem do stosowania w wieloogniskowej neuropatii ruchowej</t>
  </si>
  <si>
    <t>PAKIET 54 IMMUNOGLOBULINA 3</t>
  </si>
  <si>
    <t>załącznil 3.54 do SIWZ</t>
  </si>
  <si>
    <t xml:space="preserve">         PAKIET 55 LEKI 25</t>
  </si>
  <si>
    <t>Lidocaine aerozol 10% 38g</t>
  </si>
  <si>
    <t>załącznik 3.55 do SIWZ</t>
  </si>
  <si>
    <t xml:space="preserve">          PAKIET 56 LEKI 26</t>
  </si>
  <si>
    <t>Dexamethasonum natrium phosphoricum inj 4mg/1ml x 10</t>
  </si>
  <si>
    <t>załącznik 3.56 do SIWZ</t>
  </si>
  <si>
    <t xml:space="preserve">          PAKIET 57 LEKI 27</t>
  </si>
  <si>
    <t>Atracurium besilate 25mg/2,5ml x 5</t>
  </si>
  <si>
    <t>załącznik 3.57 do SIWZ</t>
  </si>
  <si>
    <t>Doxycyclinum kaps 100mg x 10</t>
  </si>
  <si>
    <t>Roxithromycinum tabl powl 100mg x 10</t>
  </si>
  <si>
    <t>załącznik 3.37 do SIWZ</t>
  </si>
  <si>
    <t>PAKIET 38 RECEPTURA</t>
  </si>
  <si>
    <t>Argentum nitricum a 10g</t>
  </si>
  <si>
    <t>Benzocainum a 10g</t>
  </si>
  <si>
    <t>Ethacridini lactas subst.50g</t>
  </si>
  <si>
    <t>Formaldehydum 35% a 1kg</t>
  </si>
  <si>
    <t>33.69.00.00-3</t>
  </si>
  <si>
    <t>Hydrocortisone subst lg</t>
  </si>
  <si>
    <t>Vaselinum album subst a 1000g</t>
  </si>
  <si>
    <t>09.22.11.00-5</t>
  </si>
  <si>
    <t>Zincum oxydatum subst a 250g</t>
  </si>
  <si>
    <t>Acidum boricum a 100g</t>
  </si>
  <si>
    <t>Balsamum peruvianum a 50g</t>
  </si>
  <si>
    <t>Gentamicin sulfate a lg subst</t>
  </si>
  <si>
    <t>Glucosum a lkg subst</t>
  </si>
  <si>
    <t>Glycerolum płyn 85% 1kg</t>
  </si>
  <si>
    <t>Hydrogenium peroxydatum 30% a 1kg</t>
  </si>
  <si>
    <t>Kalium chloratum subst a 100g</t>
  </si>
  <si>
    <t>Lanolinum anhydricum a 1kg subst</t>
  </si>
  <si>
    <t>Natrium biboricum a 250g subst</t>
  </si>
  <si>
    <t>Natrium bicarboricum a 250g subst</t>
  </si>
  <si>
    <t>Natrium chloratum a 1kg subst</t>
  </si>
  <si>
    <t>Natrium citricum a 100g subst</t>
  </si>
  <si>
    <t>Neomycinum sulfuricum subst do receptury 10g</t>
  </si>
  <si>
    <t>Nystatini 2mln j./lg a 10g subst</t>
  </si>
  <si>
    <t>Talcum 1kg</t>
  </si>
  <si>
    <t>załączmnik 3.38 do SIWZ</t>
  </si>
  <si>
    <t>PAKIET 6 LEKI 3</t>
  </si>
  <si>
    <t>Calcitoninum salmonis inj 100j.m./1ml x 5</t>
  </si>
  <si>
    <t>Hydrocortisonum inj 100mg x 5kpl</t>
  </si>
  <si>
    <t>Hydrocortisonum inj 25mg x 5kpl</t>
  </si>
  <si>
    <t>Lidocainum h/chlor żel 2% typ A 30g</t>
  </si>
  <si>
    <t>Lidocainum h/chlor żel 2% typ U 30g</t>
  </si>
  <si>
    <t>Suxamethonium chloratum inj 200mg x 10</t>
  </si>
  <si>
    <t>załącznik 3.6 do SIWZ</t>
  </si>
  <si>
    <t>PAKIET 7 LEKI 4</t>
  </si>
  <si>
    <t>Watrość netto</t>
  </si>
  <si>
    <t>Metronidazole inj 0,5%100ml</t>
  </si>
  <si>
    <t>33.64.11.00-6</t>
  </si>
  <si>
    <t>PAKIET 8 IMMUNOGLOBULINA 1</t>
  </si>
  <si>
    <t>załącznik 3.8 do SIWZ</t>
  </si>
  <si>
    <t>PAKIET 9 ŻYWIENIE 2</t>
  </si>
  <si>
    <t>33.62.14.00-3</t>
  </si>
  <si>
    <t>33.14.16.26-4</t>
  </si>
  <si>
    <t>załącznik 3.9 do SIWZ</t>
  </si>
  <si>
    <t>PAKIET 10 LEKI 5</t>
  </si>
  <si>
    <t>Gliclazide MR tabl o zmodyfikowanym uwalnianiu 60mg x 60</t>
  </si>
  <si>
    <t>Indapamide SR tabl powl o przedłuż.uwalnianiu 1,5mg x 90</t>
  </si>
  <si>
    <t>Perindoprilum argininum + Amlodipinum tabl 10mg + 10mg x 90</t>
  </si>
  <si>
    <t>Perindoprilum argininum + Amlodipinum tabl 5mg + 5mg x 90</t>
  </si>
  <si>
    <t>Perindoprilum argininum + Amlodipinum tabl 10mg + 5mg x 90</t>
  </si>
  <si>
    <t>Perindopril tabl 5mg x 90</t>
  </si>
  <si>
    <t>Perindopril tabl 10mg x 90</t>
  </si>
  <si>
    <t>Tianeptine tabl powl 12,5mg x 90</t>
  </si>
  <si>
    <t>Trimetazidine MR tabl powl o zmodyfikowanym uwalnianiu 35mg x 90</t>
  </si>
  <si>
    <t>PAKIET 11 GĄBKA KOLAGENOWA</t>
  </si>
  <si>
    <t>załącznik 3.11 do SIWZ</t>
  </si>
  <si>
    <t>Anidulafungin sucha subst+rozpuszczalnik fiol 100mg</t>
  </si>
  <si>
    <t>Cefoperazonum 1g+Sulbactam 1g inj x 1</t>
  </si>
  <si>
    <t>Fluconazole roztw.d/infuzji 2mg/ml 100ml</t>
  </si>
  <si>
    <t>33.65.12.00-4</t>
  </si>
  <si>
    <t>Methylprednisolonum hemisucc inj 1000mg/16ml x 1 - zarejestrowany w chorobach układu nerwowego w tym: zaostrzenie przebiegu stwardnienia rozsianego i ostre urazy rdzenia kręgowego</t>
  </si>
  <si>
    <t>Misoprostol tabl 0,2mg x 30</t>
  </si>
  <si>
    <t>Sulfasalazinum EN 500mg x 100</t>
  </si>
  <si>
    <t>Trimebutinum gran 250ml</t>
  </si>
  <si>
    <t>Tigecyclinum inj 50mg/5ml x 10fiol</t>
  </si>
  <si>
    <t>załącznik 3.12 do SIWZ</t>
  </si>
  <si>
    <t>PAKIET 13 LEKI 7</t>
  </si>
  <si>
    <t>33.14.13.10-6</t>
  </si>
  <si>
    <t>33.14.00.00-3</t>
  </si>
  <si>
    <t>załącznik 3.13 do SIWZ</t>
  </si>
  <si>
    <t>załącznik 3.14 do SIWZ</t>
  </si>
  <si>
    <t>Lp.</t>
  </si>
  <si>
    <t>Nazwa leku</t>
  </si>
  <si>
    <t>Amikacin inj 250mg (125mg/ml fiol 2ml)</t>
  </si>
  <si>
    <t>Amikacin inj 500mg (250mg/ml fiol 2ml)</t>
  </si>
  <si>
    <t>Ceftaroline fosamil inj 600mg x 10</t>
  </si>
  <si>
    <t>Ceftazidinum inj iv.im.1g proszek do sporządzania roztw.do wstrzykiwań domięśniowych i dożylnych</t>
  </si>
  <si>
    <t>Cefuroxime tabl powl 250mg x 10</t>
  </si>
  <si>
    <t>Cefuroxime tabl powl 500mg x 10</t>
  </si>
  <si>
    <t>Ciprofloxacin tabl powl 250mg x 10</t>
  </si>
  <si>
    <t>Ciprofloxacin tabl powl 500mg x 10</t>
  </si>
  <si>
    <t>Clarithromycin zaw 125mg/5ml 100ml</t>
  </si>
  <si>
    <t>Clarithromycin zaw 250mg/5ml 100ml</t>
  </si>
  <si>
    <t>Nystatin tabl dop 100 000j.m x 10</t>
  </si>
  <si>
    <t>Nystatin zaw 2400000j.m/24ml</t>
  </si>
  <si>
    <t>RAZEM</t>
  </si>
  <si>
    <t>Furosemide inj 20mg/2ml x 5*</t>
  </si>
  <si>
    <t>Furosemide inj 20mg/2ml x 50*</t>
  </si>
  <si>
    <t>załącznik 3.16 do SIWZ</t>
  </si>
  <si>
    <t>załącznik 3.17 do SIWZ</t>
  </si>
  <si>
    <t>PAKIET 18 LEKI 11</t>
  </si>
  <si>
    <t>Toksyna botulinowa typu A (150kD) wolna od białek kompleksujących fiol 100jednostek LD 50</t>
  </si>
  <si>
    <t>33.69.31.00-5</t>
  </si>
  <si>
    <t>załącznik 3.18 do SIWZ</t>
  </si>
  <si>
    <t>załącznik 3.19 do SIWZ</t>
  </si>
  <si>
    <t>PAKIET 20 LEKI 13</t>
  </si>
  <si>
    <t>Nzawa</t>
  </si>
  <si>
    <t>Dalteparin sodium 5000j.m. x 10ampstrz.</t>
  </si>
  <si>
    <t>Kalium chloratum inj 15% 20ml x 20</t>
  </si>
  <si>
    <t>załącznik 3.21 do SIWZ</t>
  </si>
  <si>
    <t>Etomidate emulsja tłuszczowa MCT/LCT inj doż 20mg/10ml x 10</t>
  </si>
  <si>
    <t>Flumazenil inj 0,5mg/5ml x 5</t>
  </si>
  <si>
    <t>Gentamycyna 240mg (3mg/ml) roztwór gotowy do infuzji butelka a 80ml</t>
  </si>
  <si>
    <t>Gentamycyna 80mg (1mg/ml) roztwór gotowy do infuzji butelka a 80ml</t>
  </si>
  <si>
    <t>załącznik 3.22 do SIWZ</t>
  </si>
  <si>
    <t>Wartośc brutto</t>
  </si>
  <si>
    <t>Vat %</t>
  </si>
  <si>
    <t>33.69.25.00-2</t>
  </si>
  <si>
    <t>PAKIET 1 LEKI 1</t>
  </si>
  <si>
    <t>1</t>
  </si>
  <si>
    <t>2</t>
  </si>
  <si>
    <t>3</t>
  </si>
  <si>
    <t>4</t>
  </si>
  <si>
    <t>5</t>
  </si>
  <si>
    <t>Aciclovirum tabl 400mg x 30</t>
  </si>
  <si>
    <t>6</t>
  </si>
  <si>
    <t>Aciclovirum tabl 200mg x 30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</si>
  <si>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</si>
  <si>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</si>
  <si>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</si>
  <si>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</si>
  <si>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</si>
  <si>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</si>
  <si>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</si>
  <si>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</si>
  <si>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</si>
  <si>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</si>
  <si>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</si>
  <si>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</si>
  <si>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</si>
  <si>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Ambroxol h/chlor krople 7,5mg/lml 50ml</t>
  </si>
  <si>
    <t>20</t>
  </si>
  <si>
    <t>21</t>
  </si>
  <si>
    <t>22</t>
  </si>
  <si>
    <t>23</t>
  </si>
  <si>
    <t>24</t>
  </si>
  <si>
    <t>25</t>
  </si>
  <si>
    <t>26</t>
  </si>
  <si>
    <t>Ascorbic acid krople l00mg/1ml 40ml</t>
  </si>
  <si>
    <t>27</t>
  </si>
  <si>
    <t>28</t>
  </si>
  <si>
    <t>29</t>
  </si>
  <si>
    <t>30</t>
  </si>
  <si>
    <t>Atorvastatin tabl powl 40mg x 30</t>
  </si>
  <si>
    <t>31</t>
  </si>
  <si>
    <t>Baclofen tabl 10mgx 50</t>
  </si>
  <si>
    <t>32</t>
  </si>
  <si>
    <t>33</t>
  </si>
  <si>
    <t>34</t>
  </si>
  <si>
    <t>Benzinum płyn 100ml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</si>
  <si>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</si>
  <si>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</si>
  <si>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</si>
  <si>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</si>
  <si>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</si>
  <si>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</si>
  <si>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</si>
  <si>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</si>
  <si>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</si>
  <si>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Butamirate sir 15mg/10ml 200ml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</si>
  <si>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</si>
  <si>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</si>
  <si>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</si>
  <si>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</si>
  <si>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</si>
  <si>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</si>
  <si>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</si>
  <si>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</si>
  <si>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</si>
  <si>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</si>
  <si>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</si>
  <si>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</si>
  <si>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</si>
  <si>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</si>
  <si>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</si>
  <si>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Chlorpromazine krople 4% 10g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</si>
  <si>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</si>
  <si>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</si>
  <si>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</si>
  <si>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</si>
  <si>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</si>
  <si>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</si>
  <si>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</si>
  <si>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</si>
  <si>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</si>
  <si>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</si>
  <si>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</si>
  <si>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</si>
  <si>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</si>
  <si>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Clotrimazole krem 1%  20g</t>
  </si>
  <si>
    <t>72</t>
  </si>
  <si>
    <t>73</t>
  </si>
  <si>
    <r>
      <t>Doxazosin tabl o przedł uwaln XL 4mg x 30 ***</t>
    </r>
    <r>
      <rPr>
        <i/>
        <sz val="11"/>
        <rFont val="Arial Narrow"/>
        <family val="2"/>
      </rPr>
      <t>dopuszcza się tabl.o zmodyf.uwaln.</t>
    </r>
  </si>
  <si>
    <r>
      <t>Methylrosanilinum chloride 1% spir 20g ***</t>
    </r>
    <r>
      <rPr>
        <i/>
        <sz val="11"/>
        <rFont val="Arial Narrow"/>
        <family val="2"/>
      </rPr>
      <t>dopuszcza się 1%roztwór spiryt, 20 ml</t>
    </r>
  </si>
  <si>
    <r>
      <t>Theophyllin tabl powl 300mg x 50 **</t>
    </r>
    <r>
      <rPr>
        <i/>
        <sz val="11"/>
        <rFont val="Arial Narrow"/>
        <family val="2"/>
      </rPr>
      <t>*dopuszcza się postać retard</t>
    </r>
  </si>
  <si>
    <r>
      <t>Thiamazole tabl 5mg x 50 ***</t>
    </r>
    <r>
      <rPr>
        <i/>
        <sz val="11"/>
        <rFont val="Arial Narrow"/>
        <family val="2"/>
      </rPr>
      <t>dopuszcza się 5mg tabl.powl., 50 szt, bl(5x10)</t>
    </r>
  </si>
  <si>
    <r>
      <t>Trimebutinum tabl 100mg x 30 ***</t>
    </r>
    <r>
      <rPr>
        <i/>
        <sz val="11"/>
        <rFont val="Arial Narrow"/>
        <family val="2"/>
      </rPr>
      <t>dopuszcza się 100mg, tabl.powl., 30szt,bl(2x15)</t>
    </r>
  </si>
  <si>
    <t>***zmiana odp. 3</t>
  </si>
  <si>
    <t>Pantoprazole tabl 20mg x 56*    ***dopuszcza się tabl.dojelitowe</t>
  </si>
  <si>
    <t>Pantoprazole tabl 40mg x 56*    ***dopuszcza się tabl.dojelitowe</t>
  </si>
  <si>
    <t>Collagenasum maść l,2j.m. 20G</t>
  </si>
  <si>
    <t>74</t>
  </si>
  <si>
    <t>Dabigatranum etexilatum kaps twarde x 150mg x 180</t>
  </si>
  <si>
    <t>75</t>
  </si>
  <si>
    <t>Dabigatranum etexilatum kaps twarde x 110mg x 180</t>
  </si>
  <si>
    <t>76</t>
  </si>
  <si>
    <t>77</t>
  </si>
  <si>
    <t>78</t>
  </si>
  <si>
    <t>79</t>
  </si>
  <si>
    <t>80</t>
  </si>
  <si>
    <t>Desmopressinum acetatum liofilizat doustny 60mcg x 30</t>
  </si>
  <si>
    <t>81</t>
  </si>
  <si>
    <t>Dexamethasonum krople do oczu,zawiesina 0,1% but 5ml</t>
  </si>
  <si>
    <t>82</t>
  </si>
  <si>
    <t>83</t>
  </si>
  <si>
    <t>84</t>
  </si>
  <si>
    <t>85</t>
  </si>
  <si>
    <t>86</t>
  </si>
  <si>
    <t>Diclofenac czopki 100 mgx 10</t>
  </si>
  <si>
    <t>87</t>
  </si>
  <si>
    <t>88</t>
  </si>
  <si>
    <t>89</t>
  </si>
  <si>
    <t>90</t>
  </si>
  <si>
    <t>Diltiazem tabl powl 60mg x 60</t>
  </si>
  <si>
    <t>91</t>
  </si>
  <si>
    <t>92</t>
  </si>
  <si>
    <t>Dimetindeni maleas krople 1mg/ml 20ml</t>
  </si>
  <si>
    <t>93</t>
  </si>
  <si>
    <t>94</t>
  </si>
  <si>
    <t>Diosmektyt 3g x 30 sasz</t>
  </si>
  <si>
    <t>95</t>
  </si>
  <si>
    <t>Diosminum tabl 1g x 60</t>
  </si>
  <si>
    <t>96</t>
  </si>
  <si>
    <t>Donepezil tabl powl 5mg x 28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</si>
  <si>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</si>
  <si>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</si>
  <si>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</si>
  <si>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</si>
  <si>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</si>
  <si>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</si>
  <si>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</si>
  <si>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</si>
  <si>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</si>
  <si>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Etanol 70% 500ml</t>
  </si>
  <si>
    <t>106</t>
  </si>
  <si>
    <t>Etanol 96% 800g</t>
  </si>
  <si>
    <t>107</t>
  </si>
  <si>
    <t>108</t>
  </si>
  <si>
    <t>Fenoterolum 100mg/dawkę 10ml 200 daw. aer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</si>
  <si>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</si>
  <si>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</si>
  <si>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</si>
  <si>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</si>
  <si>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</si>
  <si>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</si>
  <si>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</si>
  <si>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</si>
  <si>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</si>
  <si>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</si>
  <si>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Fluticasonosi propionas aer wziewny 125mcg/daw 60dawek</t>
  </si>
  <si>
    <t>119</t>
  </si>
  <si>
    <t>120</t>
  </si>
  <si>
    <t>121</t>
  </si>
  <si>
    <t>122</t>
  </si>
  <si>
    <t>Fluticasone prop.+ salmetrolum (0,25mg + 0,025mg)/daw aer. wziewny 120dawek</t>
  </si>
  <si>
    <t>123</t>
  </si>
  <si>
    <t>124</t>
  </si>
  <si>
    <t>125</t>
  </si>
  <si>
    <t>126</t>
  </si>
  <si>
    <t>127</t>
  </si>
  <si>
    <t>128</t>
  </si>
  <si>
    <t>129</t>
  </si>
  <si>
    <t>130</t>
  </si>
  <si>
    <t>Haloperidol tabl 5mg x 30</t>
  </si>
  <si>
    <t>131</t>
  </si>
  <si>
    <t>132</t>
  </si>
  <si>
    <t>Amilorid 5mg+hydrochlorothiazide 50mg x 50tabl</t>
  </si>
  <si>
    <t>133</t>
  </si>
  <si>
    <t>134</t>
  </si>
  <si>
    <t>135</t>
  </si>
  <si>
    <t>136</t>
  </si>
  <si>
    <t>137</t>
  </si>
  <si>
    <t>Hydroxycarbamidum kaps twarde 500mg x l00szt</t>
  </si>
  <si>
    <t>138</t>
  </si>
  <si>
    <t>Hydroxyzine syrop 10mg/5ml 250g</t>
  </si>
  <si>
    <t>139</t>
  </si>
  <si>
    <t>140</t>
  </si>
  <si>
    <t>141</t>
  </si>
  <si>
    <t>142</t>
  </si>
  <si>
    <t>143</t>
  </si>
  <si>
    <t>144</t>
  </si>
  <si>
    <t>145</t>
  </si>
  <si>
    <t>146</t>
  </si>
  <si>
    <t>Indapamide tabl powl 2,5mg x 20</t>
  </si>
  <si>
    <t>147</t>
  </si>
  <si>
    <t>148</t>
  </si>
  <si>
    <t>149</t>
  </si>
  <si>
    <t>150</t>
  </si>
  <si>
    <t>151</t>
  </si>
  <si>
    <t>152</t>
  </si>
  <si>
    <t>153</t>
  </si>
  <si>
    <t>Lactulosum sir 9,75g/15ml 1000ml</t>
  </si>
  <si>
    <t>154</t>
  </si>
  <si>
    <t>Laktobacillus rhamnosus GG ATCC 53103 6milriardy bakterii probiotycznych w jednej kaps x 20 (dla niemowląt również wcześniaków i noworodków)</t>
  </si>
  <si>
    <t>155</t>
  </si>
  <si>
    <t>Laktobacillus rhamnosus GG ATCC 53103 6milriardy bakterii probiotycznych w 6 kroplach. Opakowanie 5ml (dla niemowląt również wcześniaków i noworodków)</t>
  </si>
  <si>
    <t>156</t>
  </si>
  <si>
    <t>Lamotriginum tabl 100mg x 30</t>
  </si>
  <si>
    <t>157</t>
  </si>
  <si>
    <t>Lamotriginum tabl 50mg x 30</t>
  </si>
  <si>
    <t>158</t>
  </si>
  <si>
    <t>Lamotriginum tabl 25mg x 30</t>
  </si>
  <si>
    <t>159</t>
  </si>
  <si>
    <t>160</t>
  </si>
  <si>
    <t>161</t>
  </si>
  <si>
    <t>162</t>
  </si>
  <si>
    <t>163</t>
  </si>
  <si>
    <t>Mebeverine retard kaps o przedł uwaln 200mg x 30</t>
  </si>
  <si>
    <t>164</t>
  </si>
  <si>
    <t>165</t>
  </si>
  <si>
    <t>166</t>
  </si>
  <si>
    <t>167</t>
  </si>
  <si>
    <t>168</t>
  </si>
  <si>
    <t>169</t>
  </si>
  <si>
    <t>170</t>
  </si>
  <si>
    <t>Metoprolol tabl 50mg x 30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</si>
  <si>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</si>
  <si>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</si>
  <si>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</si>
  <si>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</si>
  <si>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</si>
  <si>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</si>
  <si>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</si>
  <si>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</si>
  <si>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</si>
  <si>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</si>
  <si>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</si>
  <si>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Neomycin 6,8mg/ml aer 55ml</t>
  </si>
  <si>
    <t>182</t>
  </si>
  <si>
    <t>183</t>
  </si>
  <si>
    <t>184</t>
  </si>
  <si>
    <t>Nifuroxazide zaw 220mg/5ml  90ml</t>
  </si>
  <si>
    <t>185</t>
  </si>
  <si>
    <t>186</t>
  </si>
  <si>
    <t>187</t>
  </si>
  <si>
    <t>188</t>
  </si>
  <si>
    <t>189</t>
  </si>
  <si>
    <t>Opatrunek do leczenia ran typu Comfeel Plus przeźroczysty 10cm x 10cm a 10szt</t>
  </si>
  <si>
    <t>190</t>
  </si>
  <si>
    <t>Opatrunek do leczenia ran typu Comfeel Plus podstawowy 15cm x 15cm a 5szt</t>
  </si>
  <si>
    <t>191</t>
  </si>
  <si>
    <t>Opatrunek do leczenia ran typu Comfeel Plus przeźroczysty 15cm x 15cm a 5szt</t>
  </si>
  <si>
    <t>192</t>
  </si>
  <si>
    <t>193</t>
  </si>
  <si>
    <t>194</t>
  </si>
  <si>
    <t>195</t>
  </si>
  <si>
    <t>Oseltamivir kaps twarde 75mg x 10</t>
  </si>
  <si>
    <t>196</t>
  </si>
  <si>
    <t>197</t>
  </si>
  <si>
    <t>198</t>
  </si>
  <si>
    <t>199</t>
  </si>
  <si>
    <t>Paracetamol czopki 80mg x 10</t>
  </si>
  <si>
    <t>200</t>
  </si>
  <si>
    <t>201</t>
  </si>
  <si>
    <t>202</t>
  </si>
  <si>
    <t>203</t>
  </si>
  <si>
    <t>204</t>
  </si>
  <si>
    <t>Paracetamol tabl 500mg x 60</t>
  </si>
  <si>
    <t>205</t>
  </si>
  <si>
    <t>206</t>
  </si>
  <si>
    <t>207</t>
  </si>
  <si>
    <t>208</t>
  </si>
  <si>
    <t xml:space="preserve">          PAKIET 58 LEKI 28</t>
  </si>
  <si>
    <t>Ondansetron inj 4mg/2ml x 5</t>
  </si>
  <si>
    <t>Ondansetron inj 8mg/4ml x 5</t>
  </si>
  <si>
    <t>załącznik 3.58 do SIWZ</t>
  </si>
  <si>
    <t xml:space="preserve">          PAKIET 59 LEKI 29</t>
  </si>
  <si>
    <t>33.65.16.80-8</t>
  </si>
  <si>
    <t>Vaccinum hepatitis B amp-strz 20mcg/ml</t>
  </si>
  <si>
    <t>załącznik 3.59 do SIWZ</t>
  </si>
  <si>
    <t xml:space="preserve">          PAKIET 60 LEKI 30</t>
  </si>
  <si>
    <t>Paracetamol inj 1mg/ml; 100ml x 10</t>
  </si>
  <si>
    <t>Paracetamol inj 1mg/ml; 50ml x 10</t>
  </si>
  <si>
    <t>załącznik 3.60 do SIWZ</t>
  </si>
  <si>
    <t xml:space="preserve">          PAKIET 61 INSULINY</t>
  </si>
  <si>
    <t>Insulini injecto neutralis roztwór do wstrzyknięć insulin 100j.m./ml x 5wkładów a 3ml</t>
  </si>
  <si>
    <t>33.61.51.00-7</t>
  </si>
  <si>
    <t>Insulinum isophanicum zawiesina do wstrzyknięć insulin 100j.m./ml x 5 wkładów a 3ml</t>
  </si>
  <si>
    <t>Insulinum injecto neutralis, insulinum isophanum 30/70 zawiesina do wstrzyknięć insulin 100j.m./ml x 5 wkładów a 3 ml</t>
  </si>
  <si>
    <t>Insulinum aspartum roztwór do wstrzyknięć insulin 100j.m./ml x 5 wkładów a 3ml</t>
  </si>
  <si>
    <t>Insulinum aspartum zawiesina do wstrzyknięć insulin: 30% insulinum aspartum we frakcji rozpuszczalnej i 70% krystalizowanej z protaminą 100j.m./ml x 5 wkładów a 3ml</t>
  </si>
  <si>
    <t>Insulinum lispro roztwór do wstrzyknięć insulin 100j.m./ml x 5 wkładów a 3ml</t>
  </si>
  <si>
    <t>Insulinum detemirum roztwór do wstrzyknięć insulin 100j.m./ml x 5 wkładów a 3ml</t>
  </si>
  <si>
    <t>załącznik 3.61 do SIWZ</t>
  </si>
  <si>
    <t xml:space="preserve">           PAKIET 62 LEKI 31</t>
  </si>
  <si>
    <t>Ketoprofenum kaps twarde 100mg x 20</t>
  </si>
  <si>
    <t>Methylprednisolone tabl 16mg x 30</t>
  </si>
  <si>
    <t>Methylprednisolone tabl 4mg x 30</t>
  </si>
  <si>
    <t>załącznik 3.62 do SIWZ</t>
  </si>
  <si>
    <t>PAKIET 63 LEKI 32</t>
  </si>
  <si>
    <t>Filgrastim inj 30mln.j.m./0,5ml ampsztrz</t>
  </si>
  <si>
    <t>załącznik 3.63 do SIWZ</t>
  </si>
  <si>
    <t xml:space="preserve">           PAKIET 64 LEKI 33</t>
  </si>
  <si>
    <t>Amlodipinum tabl 5mg x 30</t>
  </si>
  <si>
    <t>Amlodipinum tabl 10mg x 30</t>
  </si>
  <si>
    <t>załącznik 3.64 do SIWZ</t>
  </si>
  <si>
    <t xml:space="preserve">          PAKIET 65 LEKI 34</t>
  </si>
  <si>
    <t xml:space="preserve">RAZEM </t>
  </si>
  <si>
    <t>Bisoprolol fumarate tabl powl 10mg x 30</t>
  </si>
  <si>
    <t>Bisoprolol fumarate tabl powl 5mg x 30</t>
  </si>
  <si>
    <t>Carvedilol tabl 25 x 30</t>
  </si>
  <si>
    <t>Carvedilol tabl 6,25 x 30</t>
  </si>
  <si>
    <t>Carvedilol tabl 12,5 x 30</t>
  </si>
  <si>
    <t>załącznik 3.65 do SIWZ</t>
  </si>
  <si>
    <t xml:space="preserve">           PAKIET 66 LEKI 35</t>
  </si>
  <si>
    <t>Dorzolamidum20mg/lml kr do oczu but 5ml</t>
  </si>
  <si>
    <t>Formoterol fiimaras kaps+inhal.l2mcg x 60kaps</t>
  </si>
  <si>
    <t>Furaginum tabl 50mg x 30</t>
  </si>
  <si>
    <t>Glimepiride tabl 1mg x 30</t>
  </si>
  <si>
    <t>Glimepiride tabl 2mg x 30</t>
  </si>
  <si>
    <t>Glimepiride tabl 3mg x 30</t>
  </si>
  <si>
    <t>Glimepiride tabl 4mg x 30</t>
  </si>
  <si>
    <t>Losartanum kalicum tabl powl 50mg x 30</t>
  </si>
  <si>
    <t>Nicergoline tabl powl 30mg x 30</t>
  </si>
  <si>
    <t xml:space="preserve">33.65.11.00-9 </t>
  </si>
  <si>
    <t>Prednisonum tabl 10mg x 20</t>
  </si>
  <si>
    <t xml:space="preserve">op </t>
  </si>
  <si>
    <t>Prednisonum tabl 20mg x 20</t>
  </si>
  <si>
    <t>Prednisonum tabl 5mg x 100</t>
  </si>
  <si>
    <t>Dexamethasonum tabl 1mg x 20</t>
  </si>
  <si>
    <t>Ibuprofenum tabl powl 0,2g x 60</t>
  </si>
  <si>
    <t>Mianserin h/chlor tabl powl 10mg x 30</t>
  </si>
  <si>
    <t>Mianserin h/chlor tabl powl 30mg x 30</t>
  </si>
  <si>
    <t>Nebivoloum tabl 5mg x 28</t>
  </si>
  <si>
    <t>Nicergoline tabl powl 10mg x 30</t>
  </si>
  <si>
    <t xml:space="preserve">Norfloxacin tabl powl 400mg x 20 </t>
  </si>
  <si>
    <t>Progesteronum tabl dop 50mg x 30</t>
  </si>
  <si>
    <t>Sulfamethoxazolum+trimethoprimum 0,4g+0,08g tabl x 20</t>
  </si>
  <si>
    <t>Sulfamethoxazolum+trimethoprimum 0,8g+0,l 6g tabl x 10</t>
  </si>
  <si>
    <t>Ticlopidine tabl powl 250mg x 60</t>
  </si>
  <si>
    <t>Zolpidem tabl powl 10mg x 20</t>
  </si>
  <si>
    <t>załącznik 3.66 do SIWZ</t>
  </si>
  <si>
    <t xml:space="preserve">         PAKIET 67 KONTRASTY 2</t>
  </si>
  <si>
    <t>Iodixanolum inj 270mgJ/ml inj 100ml x 10but</t>
  </si>
  <si>
    <t>załącznik 3.67 do SIWZ</t>
  </si>
  <si>
    <t xml:space="preserve">          PAKIET 68 KONTRASTY 3</t>
  </si>
  <si>
    <t>Gadoteridol (0,5mmol/lml) opakowania amp 5, 10, 15, 20ml</t>
  </si>
  <si>
    <t>Iomeprolum inj 300mgJ/ml opakowania 20,50,100,200ml</t>
  </si>
  <si>
    <t>Iomeprolum inj 400mgJ/ml opakowania 50,100,200,500ml</t>
  </si>
  <si>
    <t>załącznik 3.68 do SIWZ</t>
  </si>
  <si>
    <t xml:space="preserve">       PAKIET 69 IMMUNOGLOBULINA 4</t>
  </si>
  <si>
    <t>5% roztwór ludzkiej immunoglobuliny do podawania dożylnego wzbogacony we frakcję IgM, zarejestrowany w leczeniu zakażeń bakteryjnych w ilości terapeutycznej co najmniej 5mg/ml w dawkach:</t>
  </si>
  <si>
    <t>2,5g/50ml</t>
  </si>
  <si>
    <t>zm. Odp. 6 w poz. 2 i 3 Zamawiający dopuszcza 5% roztwór immunoglobuliny ludzkiej o zawartości IgG powyżej 95%(średni poziom 99,5%), rozkład podklas IgG (wartości średnie): IgG1 62,1 %; IgG2 34,8 %; IgG3 2,5 %; IgG4 0,6 %;  IgA poniżej 0,05mg/ml(IgA średnie 0,0043mg/ml),stabilizator maltoza, rejestracja m.in. w Przewlekłej Zapalnej Polineuropatii Demielinizacyjnej(CIDP) oraz Zespole Guillain Barre; w dawkach  5g/100 ml i 10g/200ml, ilości bez zmian.</t>
  </si>
  <si>
    <t>Immunoglobulina ludzka 5% roztwor do mluzji o zawartości IgA nie więcej niż 0,05mg/ml oraz zawartość IgG nie mniej niż 97% w dawce 10g/100ml *dopuszcza się 10g/200ml</t>
  </si>
  <si>
    <t xml:space="preserve"> </t>
  </si>
  <si>
    <t>5g/100ml</t>
  </si>
  <si>
    <t>załącznik 3.69 do SIWZ</t>
  </si>
  <si>
    <t>PAKIET 70 LEKI 36</t>
  </si>
  <si>
    <t>załącznik 3.70 do SIWZ</t>
  </si>
  <si>
    <t>209</t>
  </si>
  <si>
    <t>210</t>
  </si>
  <si>
    <t>211</t>
  </si>
  <si>
    <t>212</t>
  </si>
  <si>
    <t>Phénobarbital tabl 15 mg x 10</t>
  </si>
  <si>
    <t>213</t>
  </si>
  <si>
    <t>214</t>
  </si>
  <si>
    <t>215</t>
  </si>
  <si>
    <t>Progesteronum tabl podjęzykowe 50mg x 30</t>
  </si>
  <si>
    <t>**dopuszczenie odp.2</t>
  </si>
  <si>
    <r>
      <t>Propofol 1% emulsja do wstrzyknięć lub infuzji inj 10mg/ml x 5fiol a 20ml stosowany od 1 miesiąca życia **</t>
    </r>
    <r>
      <rPr>
        <i/>
        <sz val="11"/>
        <rFont val="Arial Narrow"/>
        <family val="2"/>
      </rPr>
      <t>dopuszcza się praparat pakowany po 1 fiol. z odpowiednim przeliczeniem ilości</t>
    </r>
  </si>
  <si>
    <t>216</t>
  </si>
  <si>
    <t>217</t>
  </si>
  <si>
    <t>218</t>
  </si>
  <si>
    <t>219</t>
  </si>
  <si>
    <t>220</t>
  </si>
  <si>
    <t>Promethazini h/chlor tabl draż 25mg x 20</t>
  </si>
  <si>
    <t>221</t>
  </si>
  <si>
    <t>222</t>
  </si>
  <si>
    <t>223</t>
  </si>
  <si>
    <t>224</t>
  </si>
  <si>
    <t>Pyrantel zawiesina 250mg/5ml  15ml</t>
  </si>
  <si>
    <t>225</t>
  </si>
  <si>
    <t>Pyridostigmini brom tabl draż 60mg x 150</t>
  </si>
  <si>
    <t>226</t>
  </si>
  <si>
    <t>227</t>
  </si>
  <si>
    <t>228</t>
  </si>
  <si>
    <t>229</t>
  </si>
  <si>
    <t>230</t>
  </si>
  <si>
    <t>Racecadotrilum gran do przygotowywania zaw 30mg x 16saszetek</t>
  </si>
  <si>
    <t>231</t>
  </si>
  <si>
    <t>232</t>
  </si>
  <si>
    <t>Rifampicinum 300mg + Isoniazidum 150mg x 100kaps</t>
  </si>
  <si>
    <t>233</t>
  </si>
  <si>
    <t>Rifampicinum 300mg x 100kaps</t>
  </si>
  <si>
    <t>234</t>
  </si>
  <si>
    <t>Rivaroxabanum tabl powl 15mg x 100</t>
  </si>
  <si>
    <t>235</t>
  </si>
  <si>
    <t>Rivaroxabanum tabl powl 20mg x 100</t>
  </si>
  <si>
    <t>236</t>
  </si>
  <si>
    <t>237</t>
  </si>
  <si>
    <t>Rupatadinum syrop 1 mg/ml 120ml</t>
  </si>
  <si>
    <t>238</t>
  </si>
  <si>
    <t>239</t>
  </si>
  <si>
    <t>Saccharomyces boulardii proszek do sporządzenia zaw 250mg x 10saszetek</t>
  </si>
  <si>
    <t>240</t>
  </si>
  <si>
    <t>241</t>
  </si>
  <si>
    <t>242</t>
  </si>
  <si>
    <t>243</t>
  </si>
  <si>
    <t>244</t>
  </si>
  <si>
    <t>245</t>
  </si>
  <si>
    <t>Sol Iodi spir 10g</t>
  </si>
  <si>
    <t>246</t>
  </si>
  <si>
    <t>247</t>
  </si>
  <si>
    <t>248</t>
  </si>
  <si>
    <t>249</t>
  </si>
  <si>
    <t>250</t>
  </si>
  <si>
    <t>251</t>
  </si>
  <si>
    <t>Sulfacetamide natrium kr do oczu 10% 0,5ml x 12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</si>
  <si>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</si>
  <si>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</si>
  <si>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</si>
  <si>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</si>
  <si>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</si>
  <si>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</si>
  <si>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</si>
  <si>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</si>
  <si>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</si>
  <si>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</si>
  <si>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</si>
  <si>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</si>
  <si>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</si>
  <si>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</si>
  <si>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</si>
  <si>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</si>
  <si>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</si>
  <si>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</si>
  <si>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</si>
  <si>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Verapamil h/chlor SR-E tabl.powl. 240mg x 20</t>
  </si>
  <si>
    <t xml:space="preserve">*w poz. 10 i 11 Zamawiający dopuszcza, ale nie wymaga, aby leki o tej samej nazwie międzynarodowej lecz w różnych dawkach pochodziły od tego samego producenta </t>
  </si>
  <si>
    <r>
      <t xml:space="preserve">Metoprolol tartare ZOK tabl 47,5mg x 28 </t>
    </r>
    <r>
      <rPr>
        <i/>
        <sz val="11"/>
        <rFont val="Arial Narrow"/>
        <family val="2"/>
      </rPr>
      <t>*Zamawiający dopuszcza, ale nie wymaga, aby preparat posiadał zarejestrowane wskazanie w leczeniu zaburzeń rytmu serca takich jak: tachykardie nadkomorowe, ekstrasystolie pochodzenia komorowego i migotanie przedsionków</t>
    </r>
  </si>
  <si>
    <r>
      <t>Metoprolol tartare ZOK tabl 95mg x 28  *</t>
    </r>
    <r>
      <rPr>
        <i/>
        <sz val="11"/>
        <rFont val="Arial Narrow"/>
        <family val="2"/>
      </rPr>
      <t>Zamawiający dopuszcza, ale nie wymaga, aby preparat posiadał zarejestrowane wskazanie w leczeniu zaburzeń rytmu serca takich jak: tachykardie nadkomorowe, ekstrasystolie pochodzenia komorowego i migotanie przedsionków</t>
    </r>
  </si>
  <si>
    <t>**Zamawiający dopuszcza opakowania po 50szt z odpowiednim przeliczeniem ilości; Zamawiający dopuszcza także produkt pakowany po 20 ampułek w ilosci 50 szt.</t>
  </si>
  <si>
    <t>załącznik 3.1 do SIWZ po zmianie</t>
  </si>
  <si>
    <t>załącznik 3.2 do SIWZ po zmianie</t>
  </si>
  <si>
    <t>załącznik 3.7 do SIWZ po zmianie</t>
  </si>
  <si>
    <t>zmiana odp.1</t>
  </si>
  <si>
    <t>271</t>
  </si>
  <si>
    <t>Verapamil h/chlor tabl.powl. 120mg x 20</t>
  </si>
  <si>
    <t>272</t>
  </si>
  <si>
    <t>Dostawa w …………………dniu roboczym w godzinach ………………............................. po złożeniu zamówienia telefonicznego lub fax-em  PODAĆ  JEDNĄ Z OPCJI WYMIENIONYCH W ROZDZ., XV .2 B. siwz (dni/godziny dostawy podlegają ocenie zgodnie z przyjętym kryterium oceny ofert, określonym w Rozdziale XV SIWZ).</t>
  </si>
  <si>
    <t>Płyny substytucyjne o różnej zawartości potasu (0;2 lub4mmol/l) w zależności od potrzeb, worki 51itrowe, w opakowaniu 2 worki.Zamawiający wymaga aby płyn był zarejestrowany jako produkt leczniczy z przeznaczeniem do użycia w zabiegach hemodializy, hemofiltracji oraz hemodiafiltracji. Połączenie zestawu do zabiegów z workiem posiadającym wygodne otwarcie typu „Clampex” (lub równoważny), które nie wymaga przełamania plastikowej zawleczki oraz nakłucia gumowej membrany</t>
  </si>
  <si>
    <t>Verapamil h/chlor tabl.powl. 40mg x 20</t>
  </si>
  <si>
    <t>273</t>
  </si>
  <si>
    <t>Verapamil h/chlor tabl.powl. 80mg x 20</t>
  </si>
  <si>
    <t>274</t>
  </si>
  <si>
    <t>Vinpocetine tabl 5 mg x 100</t>
  </si>
  <si>
    <t>275</t>
  </si>
  <si>
    <t xml:space="preserve">Razem </t>
  </si>
  <si>
    <t>Adenosine inj 3mg/lml fiol 2ml x 6</t>
  </si>
  <si>
    <t>Budesonide zaw.do inh.z nebulizatora 0,25mg/ml 2ml x 20 zarejestrowany w ostrym zapaleniu krtani, tchawicy i oskrzeli</t>
  </si>
  <si>
    <t>Budesonide zaw.do inh.z nebulizatora 0,5mg/ml 2ml x 20 zarejestrowany w ostrym zapaleniu krtani, tchawicy i oskrzeli</t>
  </si>
  <si>
    <t>Bupivacaine inj 0,5% 20ml fiol x 5</t>
  </si>
  <si>
    <t>Bupivacaine+glucosum Heavy inj 0,5% 4ml amp x 5 każda amp jałowo zapakowana oddzielnie</t>
  </si>
  <si>
    <t>Cerobrolysin inj 215, 2mg/ml 10ml x 5</t>
  </si>
  <si>
    <t>Fenoterolum inj 50mcg/ml x 15amp 10ml</t>
  </si>
  <si>
    <t>Glyceroli trinitras inj 2mg/ml x 50amp a'5ml</t>
  </si>
  <si>
    <t>Lidocaini h/chlor 2% + Chlorhexidine dih/chlor 0,05% jałowy żel (szt 12,5g lub 11ml) x 25szt</t>
  </si>
  <si>
    <t>Lidocaini h/chlor inj 1% (0,0lg/ml) 20ml x 5fiol szkło</t>
  </si>
  <si>
    <t>Lidocaini h/chlor inj 1% (0,01g/ml) 2ml x 10amp</t>
  </si>
  <si>
    <t>Lidocaini h/chlor inj 2% (0,02g/ml) 2ml x 10amp</t>
  </si>
  <si>
    <t>Lidocaini h/chlor inj 2% (0,02g/ml) 20ml x 5fiol</t>
  </si>
  <si>
    <t>Lidocaini h/chlor inj 2% (0,02g/ml) 50ml x 5fiol</t>
  </si>
  <si>
    <t>Midazolam inj i.m. i. v. 5mg/lml x 10amp zawierający edetynian sodu</t>
  </si>
  <si>
    <t>Midazolam inj i.m. i. v. 5mg/5ml x 10amp zawierający edetynian sodu</t>
  </si>
  <si>
    <t>Midazolam inj i.m.i.v. 15mg/3ml x 5amp zawierający edetynian sodu</t>
  </si>
  <si>
    <t>Morphine sulfas 0,1% Spinal inj 1 mg/ml x 10amp 2ml</t>
  </si>
  <si>
    <t>69 70</t>
  </si>
  <si>
    <t>Protaminum sulfuricum inj 50mg/5ml x 1</t>
  </si>
  <si>
    <t>Ranitidine inj 25mg/lml amp 2ml x 5</t>
  </si>
  <si>
    <t>Theophyllinum inj l,2mg/ml 250ml</t>
  </si>
  <si>
    <t>Thrombin inj 400j .m. x 5+rozp</t>
  </si>
  <si>
    <t>* - nie dopuszcza się zmian ilości w opakowaniu</t>
  </si>
  <si>
    <r>
      <t>Dopamine inj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4</t>
    </r>
    <r>
      <rPr>
        <i/>
        <sz val="11"/>
        <rFont val="Arial Narrow"/>
        <family val="2"/>
      </rPr>
      <t>%</t>
    </r>
    <r>
      <rPr>
        <sz val="11"/>
        <rFont val="Arial Narrow"/>
        <family val="2"/>
      </rPr>
      <t xml:space="preserve"> 200mg/5ml x 10</t>
    </r>
  </si>
  <si>
    <t>Metformini h/chlor tabl powl 850mg x 60</t>
  </si>
  <si>
    <t>Simeticonumkrople doustne 40mg/ml 30ml</t>
  </si>
  <si>
    <t>Torasemidum inj 20mg/4ml x 5</t>
  </si>
  <si>
    <t>*Dopuszcza się opakowania pakowane po100szt</t>
  </si>
  <si>
    <t>PAKIET 4 ŻYWIENIE 1</t>
  </si>
  <si>
    <t>Cernevit fiol 750mg x 10*</t>
  </si>
  <si>
    <t>ClinOleic 20% 250ml*</t>
  </si>
  <si>
    <t>Zamawiający dopuszcza produkty równoważne</t>
  </si>
  <si>
    <t>Argentum sulfathiazolum krem 2% 40g*</t>
  </si>
  <si>
    <t>Ciprofloxacin inj 200mg/100ml (substancja czysta zawieszona w NaCL) roztwór do infuzji, preparat bez glukozy jako substancji pomocniczej</t>
  </si>
  <si>
    <t>Natrium chloratum inj 0,9% 5ml plastik x 100**</t>
  </si>
  <si>
    <t>Natrium chloratum inj 0,9% 10ml x 100 plastik**</t>
  </si>
  <si>
    <t>* Zamawiający nie dopuszcza  zmian ilości w opakowaniu</t>
  </si>
  <si>
    <t>Immunoglobulin humanum proszek do sporządzania roztworu infuzyjnego 6g</t>
  </si>
  <si>
    <t>Addamel N inj 10ml x 20*</t>
  </si>
  <si>
    <t>Addiphos inj 20ml x 10*</t>
  </si>
  <si>
    <t>Aminosteril N-Hepa 8% 500ml*</t>
  </si>
  <si>
    <t>Diben 500ml*</t>
  </si>
  <si>
    <t>Dipeptiven inj 100ml*</t>
  </si>
  <si>
    <t>Fresubin hepa 500ml*</t>
  </si>
  <si>
    <t>Fresubin 2kcal HP 500ml*</t>
  </si>
  <si>
    <t>Fresubin HP energy 500ml*</t>
  </si>
  <si>
    <t>Fresubin original 500ml*</t>
  </si>
  <si>
    <t>Nephrotect 500ml*</t>
  </si>
  <si>
    <t>Purisole 3l*</t>
  </si>
  <si>
    <t>SmofKabiven EF emulsja do infuzji 986ml*</t>
  </si>
  <si>
    <t>SmofKabiven emulsja do infuzji 1477ml*</t>
  </si>
  <si>
    <t>SmofKabiven emulsja do infuzji 493ml*</t>
  </si>
  <si>
    <t>SmofKabiven emulsja do infuzji 986ml*</t>
  </si>
  <si>
    <t>SmofKabiven Peripheral emulsja do infuzji 1206ml*</t>
  </si>
  <si>
    <t>Soluvit N inj x 10*</t>
  </si>
  <si>
    <t>Survimed OPD 500ml*</t>
  </si>
  <si>
    <t>Vitalipid N Adult inj 10ml x 10*</t>
  </si>
  <si>
    <t>Volulyte 6% 500ml*</t>
  </si>
  <si>
    <t>Voluven 500ml*</t>
  </si>
  <si>
    <t>Zestaw do podawania diet dojelitowych uniwersalny do opakowań miękkich Easy Bag przez pompę (zamawiający posiada pompę Arnika) o długości 200cm z komorą kroplową, zamykanym kranikiem do podawania leków, łącznikiem do zgłębników typu EN-lock</t>
  </si>
  <si>
    <t>Przyrząd do podaży diet metodą grawitacyjną kompatybilny z opakowaniem diet typu EasyBag</t>
  </si>
  <si>
    <t>Wykonawca użyczy na czas trwania umowy 6 pomp do żywienia enteralnego</t>
  </si>
  <si>
    <t>*Zamawiający dopuszcza produkty równoważne</t>
  </si>
  <si>
    <t>Perindoprilum argininum + Indapamidum tabl2,5mg + 0,625mg x 90</t>
  </si>
  <si>
    <t>Perindoprilum argininum + Indapamidum tabl 5mg + l,25mg x 90</t>
  </si>
  <si>
    <t>Rocuronium bromide inj 100mg/10ml x 10 *****Zamawijaacy dopuszcza, ale nie wymaga, aby po rozcieńczeniu płynami infuzyjnymi, wykazano chemiczną i fizyczną stabilność podczas stosowania, przez 72 godziny w temperaturze 30 stopni C.</t>
  </si>
  <si>
    <t>*****zmiana odp.5</t>
  </si>
  <si>
    <t>Perindoprilum argininum + Indapamidum + Amlodipinum tabl powl 10mg + 2,5mg + 10mg x 90</t>
  </si>
  <si>
    <t>Perindoprilum argininum + Indapamidum + Amlodipinum tabl powl 5mg + l,25mg + 5mg x 90</t>
  </si>
  <si>
    <t>Gąbka kolagenowa w rozmiarze 10 x 8cm a"5szt o składzie: kolagen koński 320mg,siarczan gentamycyny 70mg, krobefat gentamycyny 70mg</t>
  </si>
  <si>
    <t xml:space="preserve">           PAKIET 12 LEKI 6</t>
  </si>
  <si>
    <t>Methylprednisolonum hemisucc inj 500mg/8ml x 1 -zarejestrowany w chorobach układu nerwowego w tym: zaostrzenie przebiegu stwardnienia rozsianego i ostre urazy rdzenia kręgowego</t>
  </si>
  <si>
    <t>Fondaparinux roztwór do wstrzykiwań podskórnych 7,5mg/06ml x 10ampstrz</t>
  </si>
  <si>
    <t>Nadroparin calciun inj 9500j.m./1ml  x 10fiol a 5ml</t>
  </si>
  <si>
    <t>Strzykawki 1ml kalibrowane co 0,01 ml z igłą 25GA x 100szt</t>
  </si>
  <si>
    <t>Mini-Spike Plus</t>
  </si>
  <si>
    <t xml:space="preserve">           PAKIET 14 LEKI 8</t>
  </si>
  <si>
    <t>Pantoprazole inj 40mg**</t>
  </si>
  <si>
    <t>*Zamawiający dopuszcza opakowania po 28szt po przeliczeniu do pełnych opakowań w górę</t>
  </si>
  <si>
    <t>**Zamawiający dopuszcza opakowania x 10szt</t>
  </si>
  <si>
    <t xml:space="preserve">           PAKIET 15 ANTYBIOTYKI 1</t>
  </si>
  <si>
    <t>Cefuroxime axetil zaw. 125mg/5ml 50ml</t>
  </si>
  <si>
    <t>Cefuroxime axetil zaw. 250mg/5ml 50ml</t>
  </si>
  <si>
    <t>Ertapenem lg proszek do przyg roztw do infuzji fiol</t>
  </si>
  <si>
    <t>Gentamycin inj iv.im 40mg/ml 1ml amp x 10</t>
  </si>
  <si>
    <t>Gentamycin inj iv.im 40mg/ml 2ml amp x 10</t>
  </si>
  <si>
    <t>Imipenem 500mg + Cilastinum 500mg inj i.v.20ml x 10 pełny zakres działania (zarejestrowany do stosowania u dorosłych i dzieci w wieku 1 rok i starsze)</t>
  </si>
  <si>
    <t>Meropenem sucha subs, inj iv.1g x 10 trwałość roztworu preparatu po przygotowaniu ponad 1godz.</t>
  </si>
  <si>
    <t xml:space="preserve">         PAKIET 16 LEKI 9</t>
  </si>
  <si>
    <t>Cisatracurium inj 5mg/2,5ml x 5</t>
  </si>
  <si>
    <t xml:space="preserve">            PAKIET 17 LEKI 10</t>
  </si>
  <si>
    <t>Enoxaparin inj 40mg/0,4ml x 10ampstrz.</t>
  </si>
  <si>
    <t>Enoxaparin inj 60mg/0,6ml x 10ampstrz.</t>
  </si>
  <si>
    <t>Enoxaparin inj 80mg/0,8ml x 10ampstrz.</t>
  </si>
  <si>
    <t>Ornithini aspartas inj 500mg/ml x 10 amp10ml</t>
  </si>
  <si>
    <t xml:space="preserve">          PAKIET 19 LEKI 12</t>
  </si>
  <si>
    <t>Posaconazole zaw. doustna 0,04mg/1ml op105ml</t>
  </si>
  <si>
    <t>załacznik 3.20 do SIWZ</t>
  </si>
  <si>
    <t xml:space="preserve">          PAKIET 21 LEKI 14</t>
  </si>
  <si>
    <t>Gotowy do użycia 0,3% roztwór chlorku potasu( l,5g), 0,9% chlorku sodu (4,5g) 500ml</t>
  </si>
  <si>
    <t xml:space="preserve">        PAKIET 22 LEKI 15</t>
  </si>
  <si>
    <t>Acetylosalicylic acid tabl powl dojelit 150mg x 60</t>
  </si>
  <si>
    <t>Acetylsalicylic acid tabl powl dojelit 75mg x 60</t>
  </si>
  <si>
    <t>Lp</t>
  </si>
  <si>
    <t>Nazwa handlowa,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</si>
  <si>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</si>
  <si>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</si>
  <si>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</si>
  <si>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</si>
  <si>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</si>
  <si>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</si>
  <si>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</si>
  <si>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</si>
  <si>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Acarbose tabl 100mg x 30</t>
  </si>
  <si>
    <t>op</t>
  </si>
  <si>
    <t>33.61.50.00-4</t>
  </si>
  <si>
    <t>Acarbose tabl 50mg x 30</t>
  </si>
  <si>
    <t>33.62.26.00-2</t>
  </si>
  <si>
    <t>Acenocumarol tabl 4mg x 60</t>
  </si>
  <si>
    <t>33.62.11.00-0</t>
  </si>
  <si>
    <t>33.65.14.00-2</t>
  </si>
  <si>
    <t>33.60.00.00-6</t>
  </si>
  <si>
    <t>Acidum folicum tabl 15mg x 30</t>
  </si>
  <si>
    <t>33.61.60.00-1</t>
  </si>
  <si>
    <t>Acidum folicum tabl 5mg x 30</t>
  </si>
  <si>
    <t>Aethylum chloratum aer 70g</t>
  </si>
  <si>
    <t>33.66.11.00-2</t>
  </si>
  <si>
    <t>Alfacalcidol kaps 1mcg x 100</t>
  </si>
  <si>
    <t>Alfacalcidol kaps 0,25mcg x 100</t>
  </si>
  <si>
    <t>Alkohol etylowy 70% skażony hibitanem 1l</t>
  </si>
  <si>
    <t>33.63.16.00-8</t>
  </si>
  <si>
    <t>Allantoine maść 30 g</t>
  </si>
  <si>
    <t>33.63.10.00-2</t>
  </si>
  <si>
    <t>Allantoine zasypka 100 g</t>
  </si>
  <si>
    <t>Allopurinol tabl 100 mg x 50</t>
  </si>
  <si>
    <t>33.63.23.00-2</t>
  </si>
  <si>
    <t>Alprazolam tabl 0,25mg x 30</t>
  </si>
  <si>
    <t>33.66.16.00-7</t>
  </si>
  <si>
    <t>Alprazolam tabl 0,5mg x 30</t>
  </si>
  <si>
    <t>Aluminium acetate żel 1% 75g</t>
  </si>
  <si>
    <t>33.67.00.00-7</t>
  </si>
  <si>
    <t>Ambroxol h/chlor płyn do inhalacji 7,5mg/ml op 100ml</t>
  </si>
  <si>
    <t>Ambroxol h/chlor sir 15mg/5ml 150ml</t>
  </si>
  <si>
    <t>Amikacinum krople do oczu 3mg/1ml op 5ml</t>
  </si>
  <si>
    <t>33.66.21.00-9</t>
  </si>
  <si>
    <t>Amitripline tabl powl 10mg x 60</t>
  </si>
  <si>
    <t>Amitripline tabl powl 25mg x 60</t>
  </si>
  <si>
    <t>33.62.27.00-3</t>
  </si>
  <si>
    <t>33.69.30.00-4</t>
  </si>
  <si>
    <t>Ascorbin acid Multi krople 10ml</t>
  </si>
  <si>
    <t>Atenolol tabl 25mg x 60</t>
  </si>
  <si>
    <t>Atorvastatin tabl powl 20mg x 30</t>
  </si>
  <si>
    <t>33.61.00.00-9</t>
  </si>
  <si>
    <t>33.63.00.00-5</t>
  </si>
  <si>
    <t>Baclofen tabl 25mg x 50</t>
  </si>
  <si>
    <t>Barium sulfuricum zaw doust.200ml</t>
  </si>
  <si>
    <t>33.69.60.00-5</t>
  </si>
  <si>
    <t>09.13.20.00-3</t>
  </si>
  <si>
    <t>Benzyl benzoate płyn 120ml</t>
  </si>
  <si>
    <t>33.69.13.00-3</t>
  </si>
  <si>
    <t>Betahistine tabl 24mg x 50</t>
  </si>
  <si>
    <t>33.66.00.00-4</t>
  </si>
  <si>
    <t>Betahistine tabl 8mg x 100</t>
  </si>
  <si>
    <t>Bisacodyl czopki 10mg x 5</t>
  </si>
  <si>
    <t>33.61.30.00-0</t>
  </si>
  <si>
    <t>Bisacodyl tabl dojelit 5mg x 20</t>
  </si>
  <si>
    <t>Bromhexine tabl. 8mg x 40</t>
  </si>
  <si>
    <t>33.67.40.00-5</t>
  </si>
  <si>
    <t>Bromocriptine tabl 2,5mg x 30</t>
  </si>
  <si>
    <t>33.66.14.00-5</t>
  </si>
  <si>
    <t>Buprenorphine tabl podjęz. 0,2mg x 60</t>
  </si>
  <si>
    <t>33.66.12.00-3</t>
  </si>
  <si>
    <t>Calcium carbonate kaps 1000mg x 100</t>
  </si>
  <si>
    <t>33.61.70.00-8</t>
  </si>
  <si>
    <t>Calcium dobesilate tabl 250mg x 30</t>
  </si>
  <si>
    <t>33.62.24.00-0</t>
  </si>
  <si>
    <t>Captoprilum tabl 12,5mg x 30</t>
  </si>
  <si>
    <t>33.62.28.00-4</t>
  </si>
  <si>
    <t>Captoprilum tabl 25mg x 40</t>
  </si>
  <si>
    <t>Carbamazepine CR tabl powl 200 x 50</t>
  </si>
  <si>
    <t>33.66.13.00-4</t>
  </si>
  <si>
    <t>Carbamazepine retard tabl 300 mg x 50</t>
  </si>
  <si>
    <t>Carbamazepine retard tabl 600 mg x 50</t>
  </si>
  <si>
    <t>Carbamazepine tabl 200mg x 50</t>
  </si>
  <si>
    <t>33.61.40.00-7</t>
  </si>
  <si>
    <t>Cetrizine krople 1% 20ml</t>
  </si>
  <si>
    <t>33.67.50.00-2</t>
  </si>
  <si>
    <t>Cetrizine tabl powl 10mg x 20</t>
  </si>
  <si>
    <t>Chloramphenicol 1% maść 5g</t>
  </si>
  <si>
    <t>Chloramphenicol 2% maść 5g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</si>
</sst>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  <numFmt numFmtId="166" formatCode="00\-000"/>
  </numFmts>
  <fonts count="15">
    <font>
      <sz val="10"/>
      <name val="Arial CE"/>
      <family val="0"/>
    </font>
    <font>
      <sz val="12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7.5"/>
      <name val="Times New Roman"/>
      <family val="1"/>
    </font>
    <font>
      <b/>
      <sz val="10"/>
      <name val="Arial CE"/>
      <family val="0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trike/>
      <sz val="11"/>
      <name val="Arial Narrow"/>
      <family val="2"/>
    </font>
    <font>
      <strike/>
      <sz val="11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wrapText="1"/>
    </xf>
    <xf numFmtId="9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left" vertical="top" inden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wrapText="1"/>
    </xf>
    <xf numFmtId="9" fontId="7" fillId="0" borderId="0" xfId="0" applyNumberFormat="1" applyFont="1" applyAlignment="1">
      <alignment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9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right" vertical="top"/>
      <protection/>
    </xf>
    <xf numFmtId="2" fontId="7" fillId="0" borderId="1" xfId="0" applyNumberFormat="1" applyFont="1" applyFill="1" applyBorder="1" applyAlignment="1" applyProtection="1">
      <alignment horizontal="right" vertical="top"/>
      <protection/>
    </xf>
    <xf numFmtId="9" fontId="7" fillId="0" borderId="1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justify" vertical="top" wrapText="1"/>
      <protection/>
    </xf>
    <xf numFmtId="2" fontId="6" fillId="0" borderId="1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horizontal="right" vertical="top"/>
    </xf>
    <xf numFmtId="2" fontId="7" fillId="0" borderId="0" xfId="0" applyNumberFormat="1" applyFont="1" applyAlignment="1">
      <alignment horizontal="right" vertical="top"/>
    </xf>
    <xf numFmtId="9" fontId="7" fillId="0" borderId="0" xfId="0" applyNumberFormat="1" applyFont="1" applyAlignment="1">
      <alignment horizontal="right" vertical="top"/>
    </xf>
    <xf numFmtId="0" fontId="6" fillId="0" borderId="0" xfId="0" applyNumberFormat="1" applyFont="1" applyFill="1" applyBorder="1" applyAlignment="1" applyProtection="1">
      <alignment vertical="top"/>
      <protection/>
    </xf>
    <xf numFmtId="2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indent="2"/>
      <protection/>
    </xf>
    <xf numFmtId="9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6" fillId="0" borderId="0" xfId="0" applyNumberFormat="1" applyFont="1" applyFill="1" applyBorder="1" applyAlignment="1" applyProtection="1">
      <alignment horizontal="left" vertical="top" indent="2"/>
      <protection/>
    </xf>
    <xf numFmtId="9" fontId="6" fillId="0" borderId="0" xfId="0" applyNumberFormat="1" applyFont="1" applyFill="1" applyBorder="1" applyAlignment="1" applyProtection="1">
      <alignment horizontal="left" vertical="top" indent="3"/>
      <protection/>
    </xf>
    <xf numFmtId="9" fontId="6" fillId="0" borderId="0" xfId="0" applyNumberFormat="1" applyFont="1" applyFill="1" applyBorder="1" applyAlignment="1" applyProtection="1">
      <alignment horizontal="center" vertical="top"/>
      <protection/>
    </xf>
    <xf numFmtId="9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top" indent="1"/>
      <protection/>
    </xf>
    <xf numFmtId="0" fontId="7" fillId="0" borderId="1" xfId="0" applyNumberFormat="1" applyFont="1" applyFill="1" applyBorder="1" applyAlignment="1" applyProtection="1">
      <alignment horizontal="left" vertical="top" wrapText="1" indent="1"/>
      <protection/>
    </xf>
    <xf numFmtId="0" fontId="7" fillId="0" borderId="1" xfId="0" applyNumberFormat="1" applyFont="1" applyFill="1" applyBorder="1" applyAlignment="1" applyProtection="1">
      <alignment horizontal="left" vertical="top" indent="3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2" xfId="0" applyNumberFormat="1" applyFont="1" applyFill="1" applyBorder="1" applyAlignment="1" applyProtection="1">
      <alignment horizontal="left" vertical="top"/>
      <protection/>
    </xf>
    <xf numFmtId="9" fontId="7" fillId="0" borderId="0" xfId="0" applyNumberFormat="1" applyFont="1" applyAlignment="1">
      <alignment/>
    </xf>
    <xf numFmtId="9" fontId="7" fillId="0" borderId="1" xfId="0" applyNumberFormat="1" applyFont="1" applyFill="1" applyBorder="1" applyAlignment="1" applyProtection="1">
      <alignment horizontal="center" vertical="top" wrapText="1"/>
      <protection/>
    </xf>
    <xf numFmtId="2" fontId="7" fillId="0" borderId="3" xfId="0" applyNumberFormat="1" applyFont="1" applyFill="1" applyBorder="1" applyAlignment="1" applyProtection="1">
      <alignment horizontal="right" vertical="top"/>
      <protection/>
    </xf>
    <xf numFmtId="2" fontId="6" fillId="0" borderId="4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left" vertical="top" indent="2"/>
      <protection/>
    </xf>
    <xf numFmtId="2" fontId="7" fillId="0" borderId="1" xfId="0" applyNumberFormat="1" applyFont="1" applyFill="1" applyBorder="1" applyAlignment="1" applyProtection="1">
      <alignment horizontal="left" vertical="top"/>
      <protection/>
    </xf>
    <xf numFmtId="2" fontId="7" fillId="0" borderId="1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Alignment="1">
      <alignment/>
    </xf>
    <xf numFmtId="1" fontId="7" fillId="0" borderId="1" xfId="0" applyNumberFormat="1" applyFont="1" applyFill="1" applyBorder="1" applyAlignment="1" applyProtection="1">
      <alignment horizontal="right" vertical="top"/>
      <protection/>
    </xf>
    <xf numFmtId="9" fontId="7" fillId="0" borderId="1" xfId="0" applyNumberFormat="1" applyFont="1" applyFill="1" applyBorder="1" applyAlignment="1" applyProtection="1">
      <alignment horizontal="left" vertical="top"/>
      <protection/>
    </xf>
    <xf numFmtId="0" fontId="7" fillId="0" borderId="3" xfId="0" applyNumberFormat="1" applyFont="1" applyFill="1" applyBorder="1" applyAlignment="1" applyProtection="1">
      <alignment horizontal="left" vertical="top" indent="1"/>
      <protection/>
    </xf>
    <xf numFmtId="2" fontId="7" fillId="0" borderId="1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 horizontal="right" vertical="top"/>
      <protection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9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0" fontId="7" fillId="0" borderId="1" xfId="0" applyNumberFormat="1" applyFont="1" applyFill="1" applyBorder="1" applyAlignment="1" applyProtection="1">
      <alignment horizontal="justify" vertical="top"/>
      <protection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top"/>
      <protection/>
    </xf>
    <xf numFmtId="9" fontId="7" fillId="0" borderId="3" xfId="0" applyNumberFormat="1" applyFont="1" applyFill="1" applyBorder="1" applyAlignment="1" applyProtection="1">
      <alignment horizontal="right" vertical="top"/>
      <protection/>
    </xf>
    <xf numFmtId="2" fontId="7" fillId="0" borderId="3" xfId="0" applyNumberFormat="1" applyFont="1" applyFill="1" applyBorder="1" applyAlignment="1" applyProtection="1">
      <alignment vertical="top"/>
      <protection/>
    </xf>
    <xf numFmtId="0" fontId="7" fillId="0" borderId="4" xfId="0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left" vertical="top" wrapText="1" indent="2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right" vertical="top" wrapText="1"/>
      <protection/>
    </xf>
    <xf numFmtId="2" fontId="7" fillId="0" borderId="1" xfId="0" applyNumberFormat="1" applyFont="1" applyFill="1" applyBorder="1" applyAlignment="1" applyProtection="1">
      <alignment horizontal="right" vertical="top" wrapText="1"/>
      <protection/>
    </xf>
    <xf numFmtId="0" fontId="7" fillId="0" borderId="1" xfId="0" applyNumberFormat="1" applyFont="1" applyFill="1" applyBorder="1" applyAlignment="1" applyProtection="1">
      <alignment vertical="top"/>
      <protection/>
    </xf>
    <xf numFmtId="9" fontId="7" fillId="0" borderId="1" xfId="0" applyNumberFormat="1" applyFont="1" applyFill="1" applyBorder="1" applyAlignment="1" applyProtection="1">
      <alignment horizontal="righ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2" fontId="6" fillId="0" borderId="5" xfId="0" applyNumberFormat="1" applyFont="1" applyFill="1" applyBorder="1" applyAlignment="1" applyProtection="1">
      <alignment horizontal="right" vertical="top"/>
      <protection/>
    </xf>
    <xf numFmtId="2" fontId="6" fillId="0" borderId="2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horizontal="left" vertical="top" indent="10"/>
      <protection/>
    </xf>
    <xf numFmtId="0" fontId="7" fillId="0" borderId="2" xfId="0" applyNumberFormat="1" applyFont="1" applyFill="1" applyBorder="1" applyAlignment="1" applyProtection="1">
      <alignment horizontal="right" vertical="top"/>
      <protection/>
    </xf>
    <xf numFmtId="0" fontId="7" fillId="0" borderId="6" xfId="0" applyNumberFormat="1" applyFont="1" applyFill="1" applyBorder="1" applyAlignment="1" applyProtection="1">
      <alignment horizontal="left" vertical="top"/>
      <protection/>
    </xf>
    <xf numFmtId="0" fontId="7" fillId="0" borderId="6" xfId="0" applyNumberFormat="1" applyFont="1" applyFill="1" applyBorder="1" applyAlignment="1" applyProtection="1">
      <alignment horizontal="right" vertical="top"/>
      <protection/>
    </xf>
    <xf numFmtId="2" fontId="7" fillId="0" borderId="6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top" wrapText="1"/>
    </xf>
    <xf numFmtId="9" fontId="7" fillId="0" borderId="0" xfId="0" applyNumberFormat="1" applyFont="1" applyAlignment="1">
      <alignment vertical="top"/>
    </xf>
    <xf numFmtId="9" fontId="7" fillId="0" borderId="6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7" fillId="0" borderId="4" xfId="0" applyNumberFormat="1" applyFont="1" applyFill="1" applyBorder="1" applyAlignment="1" applyProtection="1">
      <alignment horizontal="right" vertical="top"/>
      <protection/>
    </xf>
    <xf numFmtId="0" fontId="7" fillId="0" borderId="4" xfId="0" applyFont="1" applyBorder="1" applyAlignment="1">
      <alignment vertical="top"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2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2" fontId="6" fillId="0" borderId="4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 horizontal="center" wrapText="1"/>
    </xf>
    <xf numFmtId="9" fontId="7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9" fontId="7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 vertical="top"/>
    </xf>
    <xf numFmtId="2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9" fontId="7" fillId="0" borderId="1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/>
    </xf>
    <xf numFmtId="2" fontId="7" fillId="0" borderId="3" xfId="0" applyNumberFormat="1" applyFont="1" applyBorder="1" applyAlignment="1">
      <alignment horizontal="right" wrapText="1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9" fontId="7" fillId="0" borderId="0" xfId="0" applyNumberFormat="1" applyFont="1" applyBorder="1" applyAlignment="1">
      <alignment vertical="top"/>
    </xf>
    <xf numFmtId="0" fontId="7" fillId="0" borderId="4" xfId="0" applyNumberFormat="1" applyFont="1" applyFill="1" applyBorder="1" applyAlignment="1" applyProtection="1">
      <alignment horizontal="center" vertical="top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indent="1"/>
      <protection/>
    </xf>
    <xf numFmtId="0" fontId="7" fillId="0" borderId="4" xfId="0" applyNumberFormat="1" applyFont="1" applyFill="1" applyBorder="1" applyAlignment="1" applyProtection="1">
      <alignment horizontal="right" vertical="top"/>
      <protection/>
    </xf>
    <xf numFmtId="9" fontId="7" fillId="0" borderId="4" xfId="0" applyNumberFormat="1" applyFont="1" applyFill="1" applyBorder="1" applyAlignment="1" applyProtection="1">
      <alignment horizontal="right" vertical="top"/>
      <protection/>
    </xf>
    <xf numFmtId="2" fontId="7" fillId="0" borderId="4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justify" vertical="top" wrapText="1"/>
      <protection/>
    </xf>
    <xf numFmtId="0" fontId="7" fillId="0" borderId="3" xfId="0" applyNumberFormat="1" applyFont="1" applyFill="1" applyBorder="1" applyAlignment="1" applyProtection="1">
      <alignment horizontal="justify" vertical="top" wrapText="1"/>
      <protection/>
    </xf>
    <xf numFmtId="0" fontId="7" fillId="0" borderId="8" xfId="0" applyNumberFormat="1" applyFont="1" applyFill="1" applyBorder="1" applyAlignment="1" applyProtection="1">
      <alignment horizontal="justify" vertical="top" wrapText="1"/>
      <protection/>
    </xf>
    <xf numFmtId="0" fontId="7" fillId="0" borderId="3" xfId="0" applyNumberFormat="1" applyFont="1" applyFill="1" applyBorder="1" applyAlignment="1" applyProtection="1">
      <alignment vertical="top"/>
      <protection/>
    </xf>
    <xf numFmtId="0" fontId="7" fillId="0" borderId="4" xfId="0" applyFont="1" applyBorder="1" applyAlignment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7" fillId="0" borderId="4" xfId="0" applyNumberFormat="1" applyFont="1" applyFill="1" applyBorder="1" applyAlignment="1" applyProtection="1">
      <alignment horizontal="justify" vertical="top"/>
      <protection/>
    </xf>
    <xf numFmtId="0" fontId="7" fillId="0" borderId="4" xfId="0" applyNumberFormat="1" applyFont="1" applyFill="1" applyBorder="1" applyAlignment="1" applyProtection="1">
      <alignment horizontal="right" vertical="top" wrapText="1"/>
      <protection/>
    </xf>
    <xf numFmtId="2" fontId="7" fillId="0" borderId="4" xfId="0" applyNumberFormat="1" applyFont="1" applyFill="1" applyBorder="1" applyAlignment="1" applyProtection="1">
      <alignment horizontal="right" vertical="top" wrapText="1"/>
      <protection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right" vertical="top"/>
    </xf>
    <xf numFmtId="2" fontId="7" fillId="0" borderId="4" xfId="0" applyNumberFormat="1" applyFont="1" applyBorder="1" applyAlignment="1">
      <alignment horizontal="right" vertical="top"/>
    </xf>
    <xf numFmtId="9" fontId="7" fillId="0" borderId="4" xfId="0" applyNumberFormat="1" applyFont="1" applyFill="1" applyBorder="1" applyAlignment="1" applyProtection="1">
      <alignment horizontal="center" vertical="top"/>
      <protection/>
    </xf>
    <xf numFmtId="9" fontId="7" fillId="0" borderId="4" xfId="0" applyNumberFormat="1" applyFont="1" applyBorder="1" applyAlignment="1">
      <alignment horizontal="right" vertical="top"/>
    </xf>
    <xf numFmtId="0" fontId="7" fillId="0" borderId="4" xfId="0" applyNumberFormat="1" applyFont="1" applyFill="1" applyBorder="1" applyAlignment="1" applyProtection="1">
      <alignment horizontal="left" vertical="top" indent="2"/>
      <protection/>
    </xf>
    <xf numFmtId="9" fontId="7" fillId="0" borderId="4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wrapText="1"/>
    </xf>
    <xf numFmtId="0" fontId="7" fillId="0" borderId="9" xfId="0" applyFont="1" applyBorder="1" applyAlignment="1">
      <alignment vertical="top"/>
    </xf>
    <xf numFmtId="4" fontId="7" fillId="0" borderId="1" xfId="0" applyNumberFormat="1" applyFont="1" applyFill="1" applyBorder="1" applyAlignment="1" applyProtection="1">
      <alignment horizontal="right" vertical="top"/>
      <protection/>
    </xf>
    <xf numFmtId="4" fontId="6" fillId="0" borderId="4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Alignment="1">
      <alignment/>
    </xf>
    <xf numFmtId="4" fontId="6" fillId="0" borderId="1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Alignment="1">
      <alignment horizontal="right" vertical="top"/>
    </xf>
    <xf numFmtId="4" fontId="7" fillId="0" borderId="3" xfId="0" applyNumberFormat="1" applyFont="1" applyFill="1" applyBorder="1" applyAlignment="1" applyProtection="1">
      <alignment horizontal="right" vertical="top"/>
      <protection/>
    </xf>
    <xf numFmtId="4" fontId="7" fillId="0" borderId="1" xfId="0" applyNumberFormat="1" applyFont="1" applyFill="1" applyBorder="1" applyAlignment="1" applyProtection="1">
      <alignment vertical="top"/>
      <protection/>
    </xf>
    <xf numFmtId="4" fontId="7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4" fontId="1" fillId="0" borderId="1" xfId="0" applyNumberFormat="1" applyFont="1" applyFill="1" applyBorder="1" applyAlignment="1" applyProtection="1">
      <alignment vertical="top"/>
      <protection/>
    </xf>
    <xf numFmtId="4" fontId="3" fillId="0" borderId="1" xfId="0" applyNumberFormat="1" applyFont="1" applyFill="1" applyBorder="1" applyAlignment="1" applyProtection="1">
      <alignment horizontal="right" vertical="top"/>
      <protection/>
    </xf>
    <xf numFmtId="4" fontId="7" fillId="0" borderId="3" xfId="0" applyNumberFormat="1" applyFont="1" applyFill="1" applyBorder="1" applyAlignment="1" applyProtection="1">
      <alignment vertical="top"/>
      <protection/>
    </xf>
    <xf numFmtId="4" fontId="7" fillId="0" borderId="1" xfId="0" applyNumberFormat="1" applyFont="1" applyFill="1" applyBorder="1" applyAlignment="1" applyProtection="1">
      <alignment horizontal="right" vertical="top" indent="1"/>
      <protection/>
    </xf>
    <xf numFmtId="4" fontId="6" fillId="0" borderId="1" xfId="0" applyNumberFormat="1" applyFont="1" applyFill="1" applyBorder="1" applyAlignment="1" applyProtection="1">
      <alignment vertical="top"/>
      <protection/>
    </xf>
    <xf numFmtId="4" fontId="7" fillId="0" borderId="3" xfId="0" applyNumberFormat="1" applyFont="1" applyFill="1" applyBorder="1" applyAlignment="1" applyProtection="1">
      <alignment horizontal="right" vertical="top" indent="1"/>
      <protection/>
    </xf>
    <xf numFmtId="4" fontId="7" fillId="0" borderId="4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vertical="top"/>
    </xf>
    <xf numFmtId="4" fontId="7" fillId="0" borderId="4" xfId="0" applyNumberFormat="1" applyFont="1" applyFill="1" applyBorder="1" applyAlignment="1" applyProtection="1">
      <alignment horizontal="right" vertical="top"/>
      <protection/>
    </xf>
    <xf numFmtId="4" fontId="7" fillId="0" borderId="4" xfId="0" applyNumberFormat="1" applyFont="1" applyFill="1" applyBorder="1" applyAlignment="1" applyProtection="1">
      <alignment vertical="top"/>
      <protection/>
    </xf>
    <xf numFmtId="4" fontId="7" fillId="0" borderId="5" xfId="0" applyNumberFormat="1" applyFont="1" applyFill="1" applyBorder="1" applyAlignment="1" applyProtection="1">
      <alignment vertical="top"/>
      <protection/>
    </xf>
    <xf numFmtId="4" fontId="7" fillId="0" borderId="10" xfId="0" applyNumberFormat="1" applyFont="1" applyFill="1" applyBorder="1" applyAlignment="1" applyProtection="1">
      <alignment vertical="top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14" fillId="0" borderId="1" xfId="0" applyNumberFormat="1" applyFont="1" applyFill="1" applyBorder="1" applyAlignment="1" applyProtection="1">
      <alignment horizontal="left" vertical="top" wrapText="1"/>
      <protection/>
    </xf>
    <xf numFmtId="0" fontId="14" fillId="0" borderId="1" xfId="0" applyNumberFormat="1" applyFont="1" applyFill="1" applyBorder="1" applyAlignment="1" applyProtection="1">
      <alignment horizontal="left" vertical="top"/>
      <protection/>
    </xf>
    <xf numFmtId="0" fontId="14" fillId="0" borderId="1" xfId="0" applyNumberFormat="1" applyFont="1" applyFill="1" applyBorder="1" applyAlignment="1" applyProtection="1">
      <alignment horizontal="right" vertical="top"/>
      <protection/>
    </xf>
    <xf numFmtId="2" fontId="14" fillId="0" borderId="1" xfId="0" applyNumberFormat="1" applyFont="1" applyFill="1" applyBorder="1" applyAlignment="1" applyProtection="1">
      <alignment horizontal="right" vertical="top"/>
      <protection/>
    </xf>
    <xf numFmtId="9" fontId="14" fillId="0" borderId="1" xfId="0" applyNumberFormat="1" applyFont="1" applyFill="1" applyBorder="1" applyAlignment="1" applyProtection="1">
      <alignment horizontal="right" vertical="top"/>
      <protection/>
    </xf>
    <xf numFmtId="4" fontId="14" fillId="0" borderId="1" xfId="0" applyNumberFormat="1" applyFont="1" applyFill="1" applyBorder="1" applyAlignment="1" applyProtection="1">
      <alignment horizontal="right" vertical="top"/>
      <protection/>
    </xf>
    <xf numFmtId="0" fontId="14" fillId="0" borderId="1" xfId="0" applyNumberFormat="1" applyFont="1" applyFill="1" applyBorder="1" applyAlignment="1" applyProtection="1">
      <alignment horizontal="left" vertical="top" indent="1"/>
      <protection/>
    </xf>
    <xf numFmtId="0" fontId="14" fillId="0" borderId="1" xfId="0" applyNumberFormat="1" applyFont="1" applyFill="1" applyBorder="1" applyAlignment="1" applyProtection="1">
      <alignment horizontal="left" vertical="top" indent="2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5" xfId="0" applyNumberFormat="1" applyFont="1" applyFill="1" applyBorder="1" applyAlignment="1" applyProtection="1">
      <alignment horizontal="right"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2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10" fillId="0" borderId="12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7" fillId="0" borderId="0" xfId="0" applyFont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5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NumberFormat="1" applyFont="1" applyFill="1" applyBorder="1" applyAlignment="1" applyProtection="1">
      <alignment horizontal="right" vertical="top" wrapText="1"/>
      <protection/>
    </xf>
    <xf numFmtId="0" fontId="6" fillId="0" borderId="5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right" vertical="top"/>
      <protection/>
    </xf>
    <xf numFmtId="0" fontId="10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7" fillId="0" borderId="5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7" fillId="0" borderId="2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 wrapText="1"/>
    </xf>
    <xf numFmtId="2" fontId="6" fillId="0" borderId="5" xfId="0" applyNumberFormat="1" applyFont="1" applyFill="1" applyBorder="1" applyAlignment="1" applyProtection="1">
      <alignment horizontal="right" vertical="top"/>
      <protection/>
    </xf>
    <xf numFmtId="2" fontId="6" fillId="0" borderId="11" xfId="0" applyNumberFormat="1" applyFont="1" applyFill="1" applyBorder="1" applyAlignment="1" applyProtection="1">
      <alignment horizontal="right" vertical="top"/>
      <protection/>
    </xf>
    <xf numFmtId="2" fontId="6" fillId="0" borderId="2" xfId="0" applyNumberFormat="1" applyFont="1" applyFill="1" applyBorder="1" applyAlignment="1" applyProtection="1">
      <alignment horizontal="right" vertical="top"/>
      <protection/>
    </xf>
    <xf numFmtId="2" fontId="10" fillId="0" borderId="11" xfId="0" applyNumberFormat="1" applyFont="1" applyBorder="1" applyAlignment="1">
      <alignment horizontal="right" vertical="top"/>
    </xf>
    <xf numFmtId="2" fontId="10" fillId="0" borderId="12" xfId="0" applyNumberFormat="1" applyFont="1" applyBorder="1" applyAlignment="1">
      <alignment horizontal="right" vertical="top"/>
    </xf>
    <xf numFmtId="0" fontId="6" fillId="0" borderId="12" xfId="0" applyNumberFormat="1" applyFont="1" applyFill="1" applyBorder="1" applyAlignment="1" applyProtection="1">
      <alignment horizontal="right" vertical="top"/>
      <protection/>
    </xf>
    <xf numFmtId="0" fontId="7" fillId="0" borderId="13" xfId="0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6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6" fillId="0" borderId="5" xfId="0" applyFont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NumberFormat="1" applyFont="1" applyFill="1" applyBorder="1" applyAlignment="1" applyProtection="1">
      <alignment horizontal="right" vertical="top"/>
      <protection/>
    </xf>
    <xf numFmtId="0" fontId="6" fillId="0" borderId="15" xfId="0" applyNumberFormat="1" applyFont="1" applyFill="1" applyBorder="1" applyAlignment="1" applyProtection="1">
      <alignment horizontal="right" vertical="top"/>
      <protection/>
    </xf>
    <xf numFmtId="0" fontId="6" fillId="0" borderId="4" xfId="0" applyNumberFormat="1" applyFont="1" applyFill="1" applyBorder="1" applyAlignment="1" applyProtection="1">
      <alignment horizontal="right" vertical="top" wrapText="1"/>
      <protection/>
    </xf>
    <xf numFmtId="0" fontId="10" fillId="0" borderId="4" xfId="0" applyFont="1" applyBorder="1" applyAlignment="1">
      <alignment horizontal="right" vertical="top"/>
    </xf>
    <xf numFmtId="0" fontId="6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NumberFormat="1" applyFont="1" applyFill="1" applyBorder="1" applyAlignment="1" applyProtection="1">
      <alignment horizontal="right" vertical="top"/>
      <protection/>
    </xf>
    <xf numFmtId="0" fontId="6" fillId="0" borderId="13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"/>
  <sheetViews>
    <sheetView workbookViewId="0" topLeftCell="A250">
      <selection activeCell="B268" sqref="B268"/>
    </sheetView>
  </sheetViews>
  <sheetFormatPr defaultColWidth="9.00390625" defaultRowHeight="12.75"/>
  <cols>
    <col min="1" max="1" width="4.875" style="20" customWidth="1"/>
    <col min="2" max="2" width="40.625" style="22" customWidth="1"/>
    <col min="3" max="3" width="11.875" style="20" customWidth="1"/>
    <col min="4" max="4" width="4.375" style="20" customWidth="1"/>
    <col min="5" max="5" width="5.00390625" style="20" customWidth="1"/>
    <col min="6" max="6" width="10.125" style="20" customWidth="1"/>
    <col min="7" max="7" width="6.125" style="23" customWidth="1"/>
    <col min="8" max="8" width="11.125" style="20" customWidth="1"/>
    <col min="9" max="9" width="11.75390625" style="20" customWidth="1"/>
    <col min="10" max="10" width="12.00390625" style="20" customWidth="1"/>
    <col min="11" max="11" width="12.375" style="20" customWidth="1"/>
    <col min="12" max="13" width="11.625" style="20" customWidth="1"/>
    <col min="14" max="16384" width="9.125" style="20" customWidth="1"/>
  </cols>
  <sheetData>
    <row r="1" spans="1:11" ht="18.75" customHeight="1">
      <c r="A1" s="16"/>
      <c r="B1" s="17"/>
      <c r="C1" s="18"/>
      <c r="D1" s="18"/>
      <c r="E1" s="18"/>
      <c r="F1" s="18"/>
      <c r="G1" s="19"/>
      <c r="H1" s="18"/>
      <c r="I1" s="18" t="s">
        <v>1167</v>
      </c>
      <c r="K1" s="18"/>
    </row>
    <row r="2" spans="2:13" ht="16.5">
      <c r="B2" s="21"/>
      <c r="C2" s="215" t="s">
        <v>732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4" spans="1:11" ht="49.5">
      <c r="A4" s="24" t="s">
        <v>1287</v>
      </c>
      <c r="B4" s="25" t="s">
        <v>197</v>
      </c>
      <c r="C4" s="26" t="s">
        <v>1288</v>
      </c>
      <c r="D4" s="27" t="s">
        <v>1289</v>
      </c>
      <c r="E4" s="27" t="s">
        <v>1290</v>
      </c>
      <c r="F4" s="26" t="s">
        <v>1291</v>
      </c>
      <c r="G4" s="28" t="s">
        <v>1292</v>
      </c>
      <c r="H4" s="26" t="s">
        <v>1293</v>
      </c>
      <c r="I4" s="26" t="s">
        <v>1294</v>
      </c>
      <c r="J4" s="26" t="s">
        <v>1295</v>
      </c>
      <c r="K4" s="27" t="s">
        <v>1296</v>
      </c>
    </row>
    <row r="5" spans="1:11" ht="16.5">
      <c r="A5" s="27" t="s">
        <v>733</v>
      </c>
      <c r="B5" s="29" t="s">
        <v>1297</v>
      </c>
      <c r="C5" s="30"/>
      <c r="D5" s="30" t="s">
        <v>1298</v>
      </c>
      <c r="E5" s="31">
        <v>5</v>
      </c>
      <c r="F5" s="32"/>
      <c r="G5" s="33"/>
      <c r="H5" s="174">
        <f>F5*G5+F5</f>
        <v>0</v>
      </c>
      <c r="I5" s="174">
        <f>F5*E5</f>
        <v>0</v>
      </c>
      <c r="J5" s="174">
        <f>I5*G5+I5</f>
        <v>0</v>
      </c>
      <c r="K5" s="30" t="s">
        <v>1299</v>
      </c>
    </row>
    <row r="6" spans="1:11" ht="16.5">
      <c r="A6" s="27" t="s">
        <v>734</v>
      </c>
      <c r="B6" s="29" t="s">
        <v>1300</v>
      </c>
      <c r="C6" s="30"/>
      <c r="D6" s="30" t="s">
        <v>1298</v>
      </c>
      <c r="E6" s="31">
        <v>5</v>
      </c>
      <c r="F6" s="32"/>
      <c r="G6" s="33"/>
      <c r="H6" s="174">
        <f aca="true" t="shared" si="0" ref="H6:H69">F6*G6+F6</f>
        <v>0</v>
      </c>
      <c r="I6" s="174">
        <f aca="true" t="shared" si="1" ref="I6:I69">F6*E6</f>
        <v>0</v>
      </c>
      <c r="J6" s="174">
        <f aca="true" t="shared" si="2" ref="J6:J69">I6*G6+I6</f>
        <v>0</v>
      </c>
      <c r="K6" s="30" t="s">
        <v>1299</v>
      </c>
    </row>
    <row r="7" spans="1:11" ht="16.5">
      <c r="A7" s="27" t="s">
        <v>735</v>
      </c>
      <c r="B7" s="29" t="s">
        <v>200</v>
      </c>
      <c r="C7" s="30"/>
      <c r="D7" s="30" t="s">
        <v>1298</v>
      </c>
      <c r="E7" s="31">
        <v>1</v>
      </c>
      <c r="F7" s="32"/>
      <c r="G7" s="33"/>
      <c r="H7" s="174">
        <f t="shared" si="0"/>
        <v>0</v>
      </c>
      <c r="I7" s="174">
        <f t="shared" si="1"/>
        <v>0</v>
      </c>
      <c r="J7" s="174">
        <f t="shared" si="2"/>
        <v>0</v>
      </c>
      <c r="K7" s="30" t="s">
        <v>1301</v>
      </c>
    </row>
    <row r="8" spans="1:11" ht="16.5">
      <c r="A8" s="27" t="s">
        <v>736</v>
      </c>
      <c r="B8" s="29" t="s">
        <v>1302</v>
      </c>
      <c r="C8" s="30"/>
      <c r="D8" s="30" t="s">
        <v>1298</v>
      </c>
      <c r="E8" s="31">
        <v>20</v>
      </c>
      <c r="F8" s="32"/>
      <c r="G8" s="33"/>
      <c r="H8" s="174">
        <f t="shared" si="0"/>
        <v>0</v>
      </c>
      <c r="I8" s="174">
        <f t="shared" si="1"/>
        <v>0</v>
      </c>
      <c r="J8" s="174">
        <f t="shared" si="2"/>
        <v>0</v>
      </c>
      <c r="K8" s="30" t="s">
        <v>1303</v>
      </c>
    </row>
    <row r="9" spans="1:11" ht="16.5">
      <c r="A9" s="27" t="s">
        <v>737</v>
      </c>
      <c r="B9" s="29" t="s">
        <v>738</v>
      </c>
      <c r="C9" s="30"/>
      <c r="D9" s="30" t="s">
        <v>1298</v>
      </c>
      <c r="E9" s="31">
        <v>25</v>
      </c>
      <c r="F9" s="32"/>
      <c r="G9" s="33"/>
      <c r="H9" s="174">
        <f t="shared" si="0"/>
        <v>0</v>
      </c>
      <c r="I9" s="174">
        <f t="shared" si="1"/>
        <v>0</v>
      </c>
      <c r="J9" s="174">
        <f t="shared" si="2"/>
        <v>0</v>
      </c>
      <c r="K9" s="30" t="s">
        <v>1304</v>
      </c>
    </row>
    <row r="10" spans="1:11" ht="16.5">
      <c r="A10" s="27" t="s">
        <v>739</v>
      </c>
      <c r="B10" s="29" t="s">
        <v>740</v>
      </c>
      <c r="C10" s="30"/>
      <c r="D10" s="30" t="s">
        <v>1298</v>
      </c>
      <c r="E10" s="31">
        <v>10</v>
      </c>
      <c r="F10" s="32"/>
      <c r="G10" s="33"/>
      <c r="H10" s="174">
        <f t="shared" si="0"/>
        <v>0</v>
      </c>
      <c r="I10" s="174">
        <f t="shared" si="1"/>
        <v>0</v>
      </c>
      <c r="J10" s="174">
        <f t="shared" si="2"/>
        <v>0</v>
      </c>
      <c r="K10" s="30" t="s">
        <v>1304</v>
      </c>
    </row>
    <row r="11" spans="1:11" ht="16.5">
      <c r="A11" s="27" t="s">
        <v>741</v>
      </c>
      <c r="B11" s="29" t="s">
        <v>1306</v>
      </c>
      <c r="C11" s="30"/>
      <c r="D11" s="30" t="s">
        <v>1298</v>
      </c>
      <c r="E11" s="31">
        <v>30</v>
      </c>
      <c r="F11" s="32"/>
      <c r="G11" s="33"/>
      <c r="H11" s="174">
        <f t="shared" si="0"/>
        <v>0</v>
      </c>
      <c r="I11" s="174">
        <f t="shared" si="1"/>
        <v>0</v>
      </c>
      <c r="J11" s="174">
        <f t="shared" si="2"/>
        <v>0</v>
      </c>
      <c r="K11" s="30" t="s">
        <v>1307</v>
      </c>
    </row>
    <row r="12" spans="1:11" ht="16.5">
      <c r="A12" s="27" t="s">
        <v>742</v>
      </c>
      <c r="B12" s="29" t="s">
        <v>1308</v>
      </c>
      <c r="C12" s="30"/>
      <c r="D12" s="30" t="s">
        <v>1298</v>
      </c>
      <c r="E12" s="31">
        <v>15</v>
      </c>
      <c r="F12" s="32"/>
      <c r="G12" s="33"/>
      <c r="H12" s="174">
        <f t="shared" si="0"/>
        <v>0</v>
      </c>
      <c r="I12" s="174">
        <f t="shared" si="1"/>
        <v>0</v>
      </c>
      <c r="J12" s="174">
        <f t="shared" si="2"/>
        <v>0</v>
      </c>
      <c r="K12" s="30" t="s">
        <v>1307</v>
      </c>
    </row>
    <row r="13" spans="1:11" ht="16.5">
      <c r="A13" s="27" t="s">
        <v>743</v>
      </c>
      <c r="B13" s="29" t="s">
        <v>1309</v>
      </c>
      <c r="C13" s="30"/>
      <c r="D13" s="30" t="s">
        <v>1298</v>
      </c>
      <c r="E13" s="31">
        <v>60</v>
      </c>
      <c r="F13" s="32"/>
      <c r="G13" s="33"/>
      <c r="H13" s="174">
        <f t="shared" si="0"/>
        <v>0</v>
      </c>
      <c r="I13" s="174">
        <f t="shared" si="1"/>
        <v>0</v>
      </c>
      <c r="J13" s="174">
        <f t="shared" si="2"/>
        <v>0</v>
      </c>
      <c r="K13" s="30" t="s">
        <v>1310</v>
      </c>
    </row>
    <row r="14" spans="1:11" ht="16.5">
      <c r="A14" s="27" t="s">
        <v>744</v>
      </c>
      <c r="B14" s="29" t="s">
        <v>1311</v>
      </c>
      <c r="C14" s="30"/>
      <c r="D14" s="30" t="s">
        <v>1298</v>
      </c>
      <c r="E14" s="31">
        <v>1</v>
      </c>
      <c r="F14" s="32"/>
      <c r="G14" s="33"/>
      <c r="H14" s="174">
        <f t="shared" si="0"/>
        <v>0</v>
      </c>
      <c r="I14" s="174">
        <f t="shared" si="1"/>
        <v>0</v>
      </c>
      <c r="J14" s="174">
        <f t="shared" si="2"/>
        <v>0</v>
      </c>
      <c r="K14" s="30" t="s">
        <v>1307</v>
      </c>
    </row>
    <row r="15" spans="1:11" ht="16.5">
      <c r="A15" s="27" t="s">
        <v>745</v>
      </c>
      <c r="B15" s="29" t="s">
        <v>1312</v>
      </c>
      <c r="C15" s="30"/>
      <c r="D15" s="30" t="s">
        <v>1298</v>
      </c>
      <c r="E15" s="31">
        <v>1</v>
      </c>
      <c r="F15" s="32"/>
      <c r="G15" s="33"/>
      <c r="H15" s="174">
        <f t="shared" si="0"/>
        <v>0</v>
      </c>
      <c r="I15" s="174">
        <f t="shared" si="1"/>
        <v>0</v>
      </c>
      <c r="J15" s="174">
        <f t="shared" si="2"/>
        <v>0</v>
      </c>
      <c r="K15" s="30" t="s">
        <v>1307</v>
      </c>
    </row>
    <row r="16" spans="1:11" ht="16.5">
      <c r="A16" s="27" t="s">
        <v>746</v>
      </c>
      <c r="B16" s="29" t="s">
        <v>1313</v>
      </c>
      <c r="C16" s="30"/>
      <c r="D16" s="30" t="s">
        <v>1298</v>
      </c>
      <c r="E16" s="31">
        <v>180</v>
      </c>
      <c r="F16" s="32"/>
      <c r="G16" s="33"/>
      <c r="H16" s="174">
        <f t="shared" si="0"/>
        <v>0</v>
      </c>
      <c r="I16" s="174">
        <f t="shared" si="1"/>
        <v>0</v>
      </c>
      <c r="J16" s="174">
        <f t="shared" si="2"/>
        <v>0</v>
      </c>
      <c r="K16" s="30" t="s">
        <v>1314</v>
      </c>
    </row>
    <row r="17" spans="1:11" ht="16.5">
      <c r="A17" s="27" t="s">
        <v>747</v>
      </c>
      <c r="B17" s="29" t="s">
        <v>1315</v>
      </c>
      <c r="C17" s="30"/>
      <c r="D17" s="30" t="s">
        <v>1298</v>
      </c>
      <c r="E17" s="31">
        <v>5</v>
      </c>
      <c r="F17" s="32"/>
      <c r="G17" s="33"/>
      <c r="H17" s="174">
        <f t="shared" si="0"/>
        <v>0</v>
      </c>
      <c r="I17" s="174">
        <f t="shared" si="1"/>
        <v>0</v>
      </c>
      <c r="J17" s="174">
        <f t="shared" si="2"/>
        <v>0</v>
      </c>
      <c r="K17" s="30" t="s">
        <v>1316</v>
      </c>
    </row>
    <row r="18" spans="1:11" ht="16.5">
      <c r="A18" s="27" t="s">
        <v>748</v>
      </c>
      <c r="B18" s="29" t="s">
        <v>1317</v>
      </c>
      <c r="C18" s="30"/>
      <c r="D18" s="30" t="s">
        <v>1298</v>
      </c>
      <c r="E18" s="31">
        <v>5</v>
      </c>
      <c r="F18" s="32"/>
      <c r="G18" s="33"/>
      <c r="H18" s="174">
        <f t="shared" si="0"/>
        <v>0</v>
      </c>
      <c r="I18" s="174">
        <f t="shared" si="1"/>
        <v>0</v>
      </c>
      <c r="J18" s="174">
        <f t="shared" si="2"/>
        <v>0</v>
      </c>
      <c r="K18" s="30" t="s">
        <v>1316</v>
      </c>
    </row>
    <row r="19" spans="1:11" ht="16.5">
      <c r="A19" s="27" t="s">
        <v>749</v>
      </c>
      <c r="B19" s="29" t="s">
        <v>1318</v>
      </c>
      <c r="C19" s="30"/>
      <c r="D19" s="30" t="s">
        <v>1298</v>
      </c>
      <c r="E19" s="31">
        <v>95</v>
      </c>
      <c r="F19" s="32"/>
      <c r="G19" s="33"/>
      <c r="H19" s="174">
        <f t="shared" si="0"/>
        <v>0</v>
      </c>
      <c r="I19" s="174">
        <f t="shared" si="1"/>
        <v>0</v>
      </c>
      <c r="J19" s="174">
        <f t="shared" si="2"/>
        <v>0</v>
      </c>
      <c r="K19" s="30" t="s">
        <v>1319</v>
      </c>
    </row>
    <row r="20" spans="1:11" ht="16.5">
      <c r="A20" s="27" t="s">
        <v>750</v>
      </c>
      <c r="B20" s="29" t="s">
        <v>1320</v>
      </c>
      <c r="C20" s="30"/>
      <c r="D20" s="30" t="s">
        <v>1298</v>
      </c>
      <c r="E20" s="31">
        <v>20</v>
      </c>
      <c r="F20" s="32"/>
      <c r="G20" s="33"/>
      <c r="H20" s="174">
        <f t="shared" si="0"/>
        <v>0</v>
      </c>
      <c r="I20" s="174">
        <f t="shared" si="1"/>
        <v>0</v>
      </c>
      <c r="J20" s="174">
        <f t="shared" si="2"/>
        <v>0</v>
      </c>
      <c r="K20" s="30" t="s">
        <v>1321</v>
      </c>
    </row>
    <row r="21" spans="1:11" ht="16.5">
      <c r="A21" s="27" t="s">
        <v>751</v>
      </c>
      <c r="B21" s="29" t="s">
        <v>1322</v>
      </c>
      <c r="C21" s="30"/>
      <c r="D21" s="30" t="s">
        <v>1298</v>
      </c>
      <c r="E21" s="31">
        <v>12</v>
      </c>
      <c r="F21" s="32"/>
      <c r="G21" s="33"/>
      <c r="H21" s="174">
        <f t="shared" si="0"/>
        <v>0</v>
      </c>
      <c r="I21" s="174">
        <f t="shared" si="1"/>
        <v>0</v>
      </c>
      <c r="J21" s="174">
        <f t="shared" si="2"/>
        <v>0</v>
      </c>
      <c r="K21" s="30" t="s">
        <v>1321</v>
      </c>
    </row>
    <row r="22" spans="1:11" ht="16.5">
      <c r="A22" s="27" t="s">
        <v>752</v>
      </c>
      <c r="B22" s="29" t="s">
        <v>1323</v>
      </c>
      <c r="C22" s="30"/>
      <c r="D22" s="30" t="s">
        <v>1298</v>
      </c>
      <c r="E22" s="31">
        <v>55</v>
      </c>
      <c r="F22" s="32"/>
      <c r="G22" s="33"/>
      <c r="H22" s="174">
        <f t="shared" si="0"/>
        <v>0</v>
      </c>
      <c r="I22" s="174">
        <f t="shared" si="1"/>
        <v>0</v>
      </c>
      <c r="J22" s="174">
        <f t="shared" si="2"/>
        <v>0</v>
      </c>
      <c r="K22" s="30" t="s">
        <v>1316</v>
      </c>
    </row>
    <row r="23" spans="1:11" ht="16.5">
      <c r="A23" s="27" t="s">
        <v>753</v>
      </c>
      <c r="B23" s="29" t="s">
        <v>754</v>
      </c>
      <c r="C23" s="30"/>
      <c r="D23" s="30" t="s">
        <v>1298</v>
      </c>
      <c r="E23" s="31">
        <v>6</v>
      </c>
      <c r="F23" s="32"/>
      <c r="G23" s="33"/>
      <c r="H23" s="174">
        <f t="shared" si="0"/>
        <v>0</v>
      </c>
      <c r="I23" s="174">
        <f t="shared" si="1"/>
        <v>0</v>
      </c>
      <c r="J23" s="174">
        <f t="shared" si="2"/>
        <v>0</v>
      </c>
      <c r="K23" s="30" t="s">
        <v>1324</v>
      </c>
    </row>
    <row r="24" spans="1:11" ht="33">
      <c r="A24" s="27" t="s">
        <v>755</v>
      </c>
      <c r="B24" s="29" t="s">
        <v>1325</v>
      </c>
      <c r="C24" s="30"/>
      <c r="D24" s="30" t="s">
        <v>1298</v>
      </c>
      <c r="E24" s="31">
        <v>7</v>
      </c>
      <c r="F24" s="32"/>
      <c r="G24" s="33"/>
      <c r="H24" s="174">
        <f t="shared" si="0"/>
        <v>0</v>
      </c>
      <c r="I24" s="174">
        <f t="shared" si="1"/>
        <v>0</v>
      </c>
      <c r="J24" s="174">
        <f t="shared" si="2"/>
        <v>0</v>
      </c>
      <c r="K24" s="30" t="s">
        <v>1324</v>
      </c>
    </row>
    <row r="25" spans="1:11" ht="16.5">
      <c r="A25" s="27" t="s">
        <v>756</v>
      </c>
      <c r="B25" s="29" t="s">
        <v>1326</v>
      </c>
      <c r="C25" s="30"/>
      <c r="D25" s="30" t="s">
        <v>1298</v>
      </c>
      <c r="E25" s="31">
        <v>115</v>
      </c>
      <c r="F25" s="32"/>
      <c r="G25" s="33"/>
      <c r="H25" s="174">
        <f t="shared" si="0"/>
        <v>0</v>
      </c>
      <c r="I25" s="174">
        <f t="shared" si="1"/>
        <v>0</v>
      </c>
      <c r="J25" s="174">
        <f t="shared" si="2"/>
        <v>0</v>
      </c>
      <c r="K25" s="30" t="s">
        <v>1324</v>
      </c>
    </row>
    <row r="26" spans="1:11" ht="16.5">
      <c r="A26" s="27" t="s">
        <v>757</v>
      </c>
      <c r="B26" s="29" t="s">
        <v>1327</v>
      </c>
      <c r="C26" s="30"/>
      <c r="D26" s="30" t="s">
        <v>1298</v>
      </c>
      <c r="E26" s="31">
        <v>3</v>
      </c>
      <c r="F26" s="32"/>
      <c r="G26" s="33"/>
      <c r="H26" s="174">
        <f t="shared" si="0"/>
        <v>0</v>
      </c>
      <c r="I26" s="174">
        <f t="shared" si="1"/>
        <v>0</v>
      </c>
      <c r="J26" s="174">
        <f t="shared" si="2"/>
        <v>0</v>
      </c>
      <c r="K26" s="30" t="s">
        <v>1328</v>
      </c>
    </row>
    <row r="27" spans="1:11" ht="16.5">
      <c r="A27" s="27" t="s">
        <v>758</v>
      </c>
      <c r="B27" s="29" t="s">
        <v>1329</v>
      </c>
      <c r="C27" s="30"/>
      <c r="D27" s="30" t="s">
        <v>1298</v>
      </c>
      <c r="E27" s="31">
        <v>1</v>
      </c>
      <c r="F27" s="32"/>
      <c r="G27" s="33"/>
      <c r="H27" s="174">
        <f t="shared" si="0"/>
        <v>0</v>
      </c>
      <c r="I27" s="174">
        <f t="shared" si="1"/>
        <v>0</v>
      </c>
      <c r="J27" s="174">
        <f t="shared" si="2"/>
        <v>0</v>
      </c>
      <c r="K27" s="30" t="s">
        <v>1321</v>
      </c>
    </row>
    <row r="28" spans="1:11" ht="16.5">
      <c r="A28" s="27" t="s">
        <v>759</v>
      </c>
      <c r="B28" s="29" t="s">
        <v>1330</v>
      </c>
      <c r="C28" s="30"/>
      <c r="D28" s="30" t="s">
        <v>1298</v>
      </c>
      <c r="E28" s="31">
        <v>3</v>
      </c>
      <c r="F28" s="32"/>
      <c r="G28" s="33"/>
      <c r="H28" s="174">
        <f t="shared" si="0"/>
        <v>0</v>
      </c>
      <c r="I28" s="174">
        <f t="shared" si="1"/>
        <v>0</v>
      </c>
      <c r="J28" s="174">
        <f t="shared" si="2"/>
        <v>0</v>
      </c>
      <c r="K28" s="30" t="s">
        <v>1321</v>
      </c>
    </row>
    <row r="29" spans="1:11" ht="49.5">
      <c r="A29" s="27" t="s">
        <v>760</v>
      </c>
      <c r="B29" s="29" t="s">
        <v>101</v>
      </c>
      <c r="C29" s="30"/>
      <c r="D29" s="30" t="s">
        <v>1298</v>
      </c>
      <c r="E29" s="31">
        <v>12</v>
      </c>
      <c r="F29" s="32"/>
      <c r="G29" s="33"/>
      <c r="H29" s="174">
        <f t="shared" si="0"/>
        <v>0</v>
      </c>
      <c r="I29" s="174">
        <f t="shared" si="1"/>
        <v>0</v>
      </c>
      <c r="J29" s="174">
        <f t="shared" si="2"/>
        <v>0</v>
      </c>
      <c r="K29" s="30" t="s">
        <v>1314</v>
      </c>
    </row>
    <row r="30" spans="1:11" ht="16.5">
      <c r="A30" s="27" t="s">
        <v>761</v>
      </c>
      <c r="B30" s="29" t="s">
        <v>762</v>
      </c>
      <c r="C30" s="30"/>
      <c r="D30" s="30" t="s">
        <v>1298</v>
      </c>
      <c r="E30" s="31">
        <v>4</v>
      </c>
      <c r="F30" s="32"/>
      <c r="G30" s="33"/>
      <c r="H30" s="174">
        <f t="shared" si="0"/>
        <v>0</v>
      </c>
      <c r="I30" s="174">
        <f t="shared" si="1"/>
        <v>0</v>
      </c>
      <c r="J30" s="174">
        <f t="shared" si="2"/>
        <v>0</v>
      </c>
      <c r="K30" s="30" t="s">
        <v>1307</v>
      </c>
    </row>
    <row r="31" spans="1:11" ht="16.5">
      <c r="A31" s="27" t="s">
        <v>763</v>
      </c>
      <c r="B31" s="29" t="s">
        <v>1333</v>
      </c>
      <c r="C31" s="30"/>
      <c r="D31" s="30" t="s">
        <v>1298</v>
      </c>
      <c r="E31" s="31">
        <v>1</v>
      </c>
      <c r="F31" s="32"/>
      <c r="G31" s="33"/>
      <c r="H31" s="174">
        <f t="shared" si="0"/>
        <v>0</v>
      </c>
      <c r="I31" s="174">
        <f t="shared" si="1"/>
        <v>0</v>
      </c>
      <c r="J31" s="174">
        <f t="shared" si="2"/>
        <v>0</v>
      </c>
      <c r="K31" s="30" t="s">
        <v>1307</v>
      </c>
    </row>
    <row r="32" spans="1:11" ht="16.5">
      <c r="A32" s="27" t="s">
        <v>764</v>
      </c>
      <c r="B32" s="29" t="s">
        <v>1334</v>
      </c>
      <c r="C32" s="30"/>
      <c r="D32" s="30" t="s">
        <v>1298</v>
      </c>
      <c r="E32" s="31">
        <v>2</v>
      </c>
      <c r="F32" s="32"/>
      <c r="G32" s="33"/>
      <c r="H32" s="174">
        <f t="shared" si="0"/>
        <v>0</v>
      </c>
      <c r="I32" s="174">
        <f t="shared" si="1"/>
        <v>0</v>
      </c>
      <c r="J32" s="174">
        <f t="shared" si="2"/>
        <v>0</v>
      </c>
      <c r="K32" s="30" t="s">
        <v>1301</v>
      </c>
    </row>
    <row r="33" spans="1:11" ht="16.5">
      <c r="A33" s="27" t="s">
        <v>765</v>
      </c>
      <c r="B33" s="29" t="s">
        <v>1335</v>
      </c>
      <c r="C33" s="30"/>
      <c r="D33" s="30" t="s">
        <v>1298</v>
      </c>
      <c r="E33" s="31">
        <v>130</v>
      </c>
      <c r="F33" s="32"/>
      <c r="G33" s="33"/>
      <c r="H33" s="174">
        <f t="shared" si="0"/>
        <v>0</v>
      </c>
      <c r="I33" s="174">
        <f t="shared" si="1"/>
        <v>0</v>
      </c>
      <c r="J33" s="174">
        <f t="shared" si="2"/>
        <v>0</v>
      </c>
      <c r="K33" s="30" t="s">
        <v>1336</v>
      </c>
    </row>
    <row r="34" spans="1:11" ht="16.5">
      <c r="A34" s="27" t="s">
        <v>766</v>
      </c>
      <c r="B34" s="29" t="s">
        <v>767</v>
      </c>
      <c r="C34" s="30"/>
      <c r="D34" s="30" t="s">
        <v>1298</v>
      </c>
      <c r="E34" s="31">
        <v>45</v>
      </c>
      <c r="F34" s="32"/>
      <c r="G34" s="33"/>
      <c r="H34" s="174">
        <f t="shared" si="0"/>
        <v>0</v>
      </c>
      <c r="I34" s="174">
        <f t="shared" si="1"/>
        <v>0</v>
      </c>
      <c r="J34" s="174">
        <f t="shared" si="2"/>
        <v>0</v>
      </c>
      <c r="K34" s="30" t="s">
        <v>1336</v>
      </c>
    </row>
    <row r="35" spans="1:11" ht="16.5">
      <c r="A35" s="27" t="s">
        <v>768</v>
      </c>
      <c r="B35" s="29" t="s">
        <v>769</v>
      </c>
      <c r="C35" s="30"/>
      <c r="D35" s="30" t="s">
        <v>1298</v>
      </c>
      <c r="E35" s="31">
        <v>3</v>
      </c>
      <c r="F35" s="32"/>
      <c r="G35" s="33"/>
      <c r="H35" s="174">
        <f t="shared" si="0"/>
        <v>0</v>
      </c>
      <c r="I35" s="174">
        <f t="shared" si="1"/>
        <v>0</v>
      </c>
      <c r="J35" s="174">
        <f t="shared" si="2"/>
        <v>0</v>
      </c>
      <c r="K35" s="30" t="s">
        <v>1337</v>
      </c>
    </row>
    <row r="36" spans="1:11" ht="16.5">
      <c r="A36" s="27" t="s">
        <v>770</v>
      </c>
      <c r="B36" s="29" t="s">
        <v>1338</v>
      </c>
      <c r="C36" s="30"/>
      <c r="D36" s="30" t="s">
        <v>1298</v>
      </c>
      <c r="E36" s="31">
        <v>2</v>
      </c>
      <c r="F36" s="32"/>
      <c r="G36" s="33"/>
      <c r="H36" s="174">
        <f t="shared" si="0"/>
        <v>0</v>
      </c>
      <c r="I36" s="174">
        <f t="shared" si="1"/>
        <v>0</v>
      </c>
      <c r="J36" s="174">
        <f t="shared" si="2"/>
        <v>0</v>
      </c>
      <c r="K36" s="30" t="s">
        <v>1337</v>
      </c>
    </row>
    <row r="37" spans="1:11" ht="16.5">
      <c r="A37" s="27" t="s">
        <v>771</v>
      </c>
      <c r="B37" s="29" t="s">
        <v>1339</v>
      </c>
      <c r="C37" s="30"/>
      <c r="D37" s="30" t="s">
        <v>1298</v>
      </c>
      <c r="E37" s="31">
        <v>30</v>
      </c>
      <c r="F37" s="32"/>
      <c r="G37" s="33"/>
      <c r="H37" s="174">
        <f t="shared" si="0"/>
        <v>0</v>
      </c>
      <c r="I37" s="174">
        <f t="shared" si="1"/>
        <v>0</v>
      </c>
      <c r="J37" s="174">
        <f t="shared" si="2"/>
        <v>0</v>
      </c>
      <c r="K37" s="30" t="s">
        <v>1340</v>
      </c>
    </row>
    <row r="38" spans="1:11" ht="16.5">
      <c r="A38" s="27" t="s">
        <v>772</v>
      </c>
      <c r="B38" s="29" t="s">
        <v>773</v>
      </c>
      <c r="C38" s="30"/>
      <c r="D38" s="30" t="s">
        <v>1298</v>
      </c>
      <c r="E38" s="31">
        <v>255</v>
      </c>
      <c r="F38" s="32"/>
      <c r="G38" s="33"/>
      <c r="H38" s="174">
        <f t="shared" si="0"/>
        <v>0</v>
      </c>
      <c r="I38" s="174">
        <f t="shared" si="1"/>
        <v>0</v>
      </c>
      <c r="J38" s="174">
        <f t="shared" si="2"/>
        <v>0</v>
      </c>
      <c r="K38" s="30" t="s">
        <v>1341</v>
      </c>
    </row>
    <row r="39" spans="1:11" ht="16.5">
      <c r="A39" s="27" t="s">
        <v>774</v>
      </c>
      <c r="B39" s="29" t="s">
        <v>1342</v>
      </c>
      <c r="C39" s="30"/>
      <c r="D39" s="30" t="s">
        <v>1298</v>
      </c>
      <c r="E39" s="31">
        <v>15</v>
      </c>
      <c r="F39" s="32"/>
      <c r="G39" s="33"/>
      <c r="H39" s="174">
        <f t="shared" si="0"/>
        <v>0</v>
      </c>
      <c r="I39" s="174">
        <f t="shared" si="1"/>
        <v>0</v>
      </c>
      <c r="J39" s="174">
        <f t="shared" si="2"/>
        <v>0</v>
      </c>
      <c r="K39" s="30" t="s">
        <v>1343</v>
      </c>
    </row>
    <row r="40" spans="1:11" ht="16.5">
      <c r="A40" s="27" t="s">
        <v>775</v>
      </c>
      <c r="B40" s="29" t="s">
        <v>1344</v>
      </c>
      <c r="C40" s="30"/>
      <c r="D40" s="30" t="s">
        <v>1298</v>
      </c>
      <c r="E40" s="31">
        <v>75</v>
      </c>
      <c r="F40" s="32"/>
      <c r="G40" s="33"/>
      <c r="H40" s="174">
        <f t="shared" si="0"/>
        <v>0</v>
      </c>
      <c r="I40" s="174">
        <f t="shared" si="1"/>
        <v>0</v>
      </c>
      <c r="J40" s="174">
        <f t="shared" si="2"/>
        <v>0</v>
      </c>
      <c r="K40" s="30" t="s">
        <v>1345</v>
      </c>
    </row>
    <row r="41" spans="1:11" ht="16.5">
      <c r="A41" s="27" t="s">
        <v>776</v>
      </c>
      <c r="B41" s="29" t="s">
        <v>1346</v>
      </c>
      <c r="C41" s="30"/>
      <c r="D41" s="30" t="s">
        <v>1298</v>
      </c>
      <c r="E41" s="31">
        <v>25</v>
      </c>
      <c r="F41" s="32"/>
      <c r="G41" s="33"/>
      <c r="H41" s="174">
        <f t="shared" si="0"/>
        <v>0</v>
      </c>
      <c r="I41" s="174">
        <f t="shared" si="1"/>
        <v>0</v>
      </c>
      <c r="J41" s="174">
        <f t="shared" si="2"/>
        <v>0</v>
      </c>
      <c r="K41" s="30" t="s">
        <v>1345</v>
      </c>
    </row>
    <row r="42" spans="1:11" ht="16.5">
      <c r="A42" s="27" t="s">
        <v>777</v>
      </c>
      <c r="B42" s="29" t="s">
        <v>1347</v>
      </c>
      <c r="C42" s="30"/>
      <c r="D42" s="30" t="s">
        <v>1298</v>
      </c>
      <c r="E42" s="31">
        <v>215</v>
      </c>
      <c r="F42" s="32"/>
      <c r="G42" s="33"/>
      <c r="H42" s="174">
        <f t="shared" si="0"/>
        <v>0</v>
      </c>
      <c r="I42" s="174">
        <f t="shared" si="1"/>
        <v>0</v>
      </c>
      <c r="J42" s="174">
        <f t="shared" si="2"/>
        <v>0</v>
      </c>
      <c r="K42" s="30" t="s">
        <v>1348</v>
      </c>
    </row>
    <row r="43" spans="1:11" ht="16.5">
      <c r="A43" s="27" t="s">
        <v>778</v>
      </c>
      <c r="B43" s="29" t="s">
        <v>1349</v>
      </c>
      <c r="C43" s="30"/>
      <c r="D43" s="30" t="s">
        <v>1298</v>
      </c>
      <c r="E43" s="31">
        <v>1</v>
      </c>
      <c r="F43" s="32"/>
      <c r="G43" s="33"/>
      <c r="H43" s="174">
        <f t="shared" si="0"/>
        <v>0</v>
      </c>
      <c r="I43" s="174">
        <f t="shared" si="1"/>
        <v>0</v>
      </c>
      <c r="J43" s="174">
        <f t="shared" si="2"/>
        <v>0</v>
      </c>
      <c r="K43" s="30" t="s">
        <v>1348</v>
      </c>
    </row>
    <row r="44" spans="1:11" ht="16.5">
      <c r="A44" s="27" t="s">
        <v>779</v>
      </c>
      <c r="B44" s="29" t="s">
        <v>1350</v>
      </c>
      <c r="C44" s="30"/>
      <c r="D44" s="30" t="s">
        <v>1298</v>
      </c>
      <c r="E44" s="31">
        <v>100</v>
      </c>
      <c r="F44" s="32"/>
      <c r="G44" s="33"/>
      <c r="H44" s="174">
        <f t="shared" si="0"/>
        <v>0</v>
      </c>
      <c r="I44" s="174">
        <f t="shared" si="1"/>
        <v>0</v>
      </c>
      <c r="J44" s="174">
        <f t="shared" si="2"/>
        <v>0</v>
      </c>
      <c r="K44" s="30" t="s">
        <v>1351</v>
      </c>
    </row>
    <row r="45" spans="1:11" ht="16.5">
      <c r="A45" s="27" t="s">
        <v>780</v>
      </c>
      <c r="B45" s="29" t="s">
        <v>1352</v>
      </c>
      <c r="C45" s="30"/>
      <c r="D45" s="30" t="s">
        <v>1298</v>
      </c>
      <c r="E45" s="31">
        <v>3</v>
      </c>
      <c r="F45" s="32"/>
      <c r="G45" s="33"/>
      <c r="H45" s="174">
        <f t="shared" si="0"/>
        <v>0</v>
      </c>
      <c r="I45" s="174">
        <f t="shared" si="1"/>
        <v>0</v>
      </c>
      <c r="J45" s="174">
        <f t="shared" si="2"/>
        <v>0</v>
      </c>
      <c r="K45" s="30" t="s">
        <v>1353</v>
      </c>
    </row>
    <row r="46" spans="1:11" ht="16.5">
      <c r="A46" s="27" t="s">
        <v>781</v>
      </c>
      <c r="B46" s="29" t="s">
        <v>1354</v>
      </c>
      <c r="C46" s="30"/>
      <c r="D46" s="30" t="s">
        <v>1298</v>
      </c>
      <c r="E46" s="31">
        <v>3</v>
      </c>
      <c r="F46" s="32"/>
      <c r="G46" s="33"/>
      <c r="H46" s="174">
        <f t="shared" si="0"/>
        <v>0</v>
      </c>
      <c r="I46" s="174">
        <f t="shared" si="1"/>
        <v>0</v>
      </c>
      <c r="J46" s="174">
        <f t="shared" si="2"/>
        <v>0</v>
      </c>
      <c r="K46" s="30" t="s">
        <v>1355</v>
      </c>
    </row>
    <row r="47" spans="1:11" ht="16.5">
      <c r="A47" s="27" t="s">
        <v>782</v>
      </c>
      <c r="B47" s="29" t="s">
        <v>783</v>
      </c>
      <c r="C47" s="30"/>
      <c r="D47" s="30" t="s">
        <v>1298</v>
      </c>
      <c r="E47" s="31">
        <v>17</v>
      </c>
      <c r="F47" s="32"/>
      <c r="G47" s="33"/>
      <c r="H47" s="174">
        <f t="shared" si="0"/>
        <v>0</v>
      </c>
      <c r="I47" s="174">
        <f t="shared" si="1"/>
        <v>0</v>
      </c>
      <c r="J47" s="174">
        <f t="shared" si="2"/>
        <v>0</v>
      </c>
      <c r="K47" s="30" t="s">
        <v>1351</v>
      </c>
    </row>
    <row r="48" spans="1:11" ht="16.5">
      <c r="A48" s="27" t="s">
        <v>784</v>
      </c>
      <c r="B48" s="29" t="s">
        <v>1356</v>
      </c>
      <c r="C48" s="30"/>
      <c r="D48" s="30" t="s">
        <v>1298</v>
      </c>
      <c r="E48" s="31">
        <v>8</v>
      </c>
      <c r="F48" s="32"/>
      <c r="G48" s="33"/>
      <c r="H48" s="174">
        <f t="shared" si="0"/>
        <v>0</v>
      </c>
      <c r="I48" s="174">
        <f t="shared" si="1"/>
        <v>0</v>
      </c>
      <c r="J48" s="174">
        <f t="shared" si="2"/>
        <v>0</v>
      </c>
      <c r="K48" s="30" t="s">
        <v>1357</v>
      </c>
    </row>
    <row r="49" spans="1:11" ht="16.5">
      <c r="A49" s="27" t="s">
        <v>785</v>
      </c>
      <c r="B49" s="29" t="s">
        <v>1358</v>
      </c>
      <c r="C49" s="30"/>
      <c r="D49" s="30" t="s">
        <v>1298</v>
      </c>
      <c r="E49" s="31">
        <v>1</v>
      </c>
      <c r="F49" s="32"/>
      <c r="G49" s="33"/>
      <c r="H49" s="174">
        <f t="shared" si="0"/>
        <v>0</v>
      </c>
      <c r="I49" s="174">
        <f t="shared" si="1"/>
        <v>0</v>
      </c>
      <c r="J49" s="174">
        <f t="shared" si="2"/>
        <v>0</v>
      </c>
      <c r="K49" s="30" t="s">
        <v>1359</v>
      </c>
    </row>
    <row r="50" spans="1:11" ht="16.5">
      <c r="A50" s="27" t="s">
        <v>786</v>
      </c>
      <c r="B50" s="29" t="s">
        <v>1360</v>
      </c>
      <c r="C50" s="30"/>
      <c r="D50" s="30" t="s">
        <v>1298</v>
      </c>
      <c r="E50" s="31">
        <v>70</v>
      </c>
      <c r="F50" s="32"/>
      <c r="G50" s="33"/>
      <c r="H50" s="174">
        <f t="shared" si="0"/>
        <v>0</v>
      </c>
      <c r="I50" s="174">
        <f t="shared" si="1"/>
        <v>0</v>
      </c>
      <c r="J50" s="174">
        <f t="shared" si="2"/>
        <v>0</v>
      </c>
      <c r="K50" s="30" t="s">
        <v>1361</v>
      </c>
    </row>
    <row r="51" spans="1:11" ht="16.5">
      <c r="A51" s="27" t="s">
        <v>787</v>
      </c>
      <c r="B51" s="29" t="s">
        <v>1362</v>
      </c>
      <c r="C51" s="30"/>
      <c r="D51" s="30" t="s">
        <v>1298</v>
      </c>
      <c r="E51" s="31">
        <v>35</v>
      </c>
      <c r="F51" s="32"/>
      <c r="G51" s="33"/>
      <c r="H51" s="174">
        <f t="shared" si="0"/>
        <v>0</v>
      </c>
      <c r="I51" s="174">
        <f t="shared" si="1"/>
        <v>0</v>
      </c>
      <c r="J51" s="174">
        <f t="shared" si="2"/>
        <v>0</v>
      </c>
      <c r="K51" s="30" t="s">
        <v>1361</v>
      </c>
    </row>
    <row r="52" spans="1:11" ht="16.5">
      <c r="A52" s="27" t="s">
        <v>788</v>
      </c>
      <c r="B52" s="29" t="s">
        <v>1363</v>
      </c>
      <c r="C52" s="30"/>
      <c r="D52" s="30" t="s">
        <v>1298</v>
      </c>
      <c r="E52" s="31">
        <v>1</v>
      </c>
      <c r="F52" s="32"/>
      <c r="G52" s="33"/>
      <c r="H52" s="174">
        <f t="shared" si="0"/>
        <v>0</v>
      </c>
      <c r="I52" s="174">
        <f t="shared" si="1"/>
        <v>0</v>
      </c>
      <c r="J52" s="174">
        <f t="shared" si="2"/>
        <v>0</v>
      </c>
      <c r="K52" s="30" t="s">
        <v>1364</v>
      </c>
    </row>
    <row r="53" spans="1:11" ht="16.5">
      <c r="A53" s="27" t="s">
        <v>789</v>
      </c>
      <c r="B53" s="29" t="s">
        <v>1365</v>
      </c>
      <c r="C53" s="30"/>
      <c r="D53" s="30" t="s">
        <v>1298</v>
      </c>
      <c r="E53" s="31">
        <v>5</v>
      </c>
      <c r="F53" s="32"/>
      <c r="G53" s="33"/>
      <c r="H53" s="174">
        <f t="shared" si="0"/>
        <v>0</v>
      </c>
      <c r="I53" s="174">
        <f t="shared" si="1"/>
        <v>0</v>
      </c>
      <c r="J53" s="174">
        <f t="shared" si="2"/>
        <v>0</v>
      </c>
      <c r="K53" s="30" t="s">
        <v>1364</v>
      </c>
    </row>
    <row r="54" spans="1:11" ht="16.5">
      <c r="A54" s="27" t="s">
        <v>790</v>
      </c>
      <c r="B54" s="29" t="s">
        <v>1366</v>
      </c>
      <c r="C54" s="30"/>
      <c r="D54" s="30" t="s">
        <v>1298</v>
      </c>
      <c r="E54" s="31">
        <v>4</v>
      </c>
      <c r="F54" s="32"/>
      <c r="G54" s="33"/>
      <c r="H54" s="174">
        <f t="shared" si="0"/>
        <v>0</v>
      </c>
      <c r="I54" s="174">
        <f t="shared" si="1"/>
        <v>0</v>
      </c>
      <c r="J54" s="174">
        <f t="shared" si="2"/>
        <v>0</v>
      </c>
      <c r="K54" s="30" t="s">
        <v>1364</v>
      </c>
    </row>
    <row r="55" spans="1:11" ht="16.5">
      <c r="A55" s="27" t="s">
        <v>791</v>
      </c>
      <c r="B55" s="29" t="s">
        <v>1367</v>
      </c>
      <c r="C55" s="30"/>
      <c r="D55" s="30" t="s">
        <v>1298</v>
      </c>
      <c r="E55" s="31">
        <v>7</v>
      </c>
      <c r="F55" s="32"/>
      <c r="G55" s="33"/>
      <c r="H55" s="174">
        <f t="shared" si="0"/>
        <v>0</v>
      </c>
      <c r="I55" s="174">
        <f t="shared" si="1"/>
        <v>0</v>
      </c>
      <c r="J55" s="174">
        <f t="shared" si="2"/>
        <v>0</v>
      </c>
      <c r="K55" s="30" t="s">
        <v>1364</v>
      </c>
    </row>
    <row r="56" spans="1:11" ht="51" customHeight="1">
      <c r="A56" s="27" t="s">
        <v>792</v>
      </c>
      <c r="B56" s="29" t="s">
        <v>454</v>
      </c>
      <c r="C56" s="30"/>
      <c r="D56" s="30" t="s">
        <v>1298</v>
      </c>
      <c r="E56" s="31">
        <v>10</v>
      </c>
      <c r="F56" s="32"/>
      <c r="G56" s="33"/>
      <c r="H56" s="174">
        <f t="shared" si="0"/>
        <v>0</v>
      </c>
      <c r="I56" s="174">
        <f t="shared" si="1"/>
        <v>0</v>
      </c>
      <c r="J56" s="174">
        <f t="shared" si="2"/>
        <v>0</v>
      </c>
      <c r="K56" s="30" t="s">
        <v>1368</v>
      </c>
    </row>
    <row r="57" spans="1:11" ht="16.5">
      <c r="A57" s="27" t="s">
        <v>793</v>
      </c>
      <c r="B57" s="29" t="s">
        <v>1369</v>
      </c>
      <c r="C57" s="30"/>
      <c r="D57" s="30" t="s">
        <v>1298</v>
      </c>
      <c r="E57" s="31">
        <v>7</v>
      </c>
      <c r="F57" s="32"/>
      <c r="G57" s="33"/>
      <c r="H57" s="174">
        <f t="shared" si="0"/>
        <v>0</v>
      </c>
      <c r="I57" s="174">
        <f t="shared" si="1"/>
        <v>0</v>
      </c>
      <c r="J57" s="174">
        <f t="shared" si="2"/>
        <v>0</v>
      </c>
      <c r="K57" s="30" t="s">
        <v>1370</v>
      </c>
    </row>
    <row r="58" spans="1:11" ht="16.5">
      <c r="A58" s="27" t="s">
        <v>794</v>
      </c>
      <c r="B58" s="29" t="s">
        <v>1371</v>
      </c>
      <c r="C58" s="30"/>
      <c r="D58" s="30" t="s">
        <v>1298</v>
      </c>
      <c r="E58" s="31">
        <v>50</v>
      </c>
      <c r="F58" s="32"/>
      <c r="G58" s="33"/>
      <c r="H58" s="174">
        <f t="shared" si="0"/>
        <v>0</v>
      </c>
      <c r="I58" s="174">
        <f t="shared" si="1"/>
        <v>0</v>
      </c>
      <c r="J58" s="174">
        <f t="shared" si="2"/>
        <v>0</v>
      </c>
      <c r="K58" s="30" t="s">
        <v>1370</v>
      </c>
    </row>
    <row r="59" spans="1:11" ht="16.5">
      <c r="A59" s="27" t="s">
        <v>795</v>
      </c>
      <c r="B59" s="29" t="s">
        <v>1372</v>
      </c>
      <c r="C59" s="30"/>
      <c r="D59" s="30" t="s">
        <v>1298</v>
      </c>
      <c r="E59" s="31">
        <v>30</v>
      </c>
      <c r="F59" s="32"/>
      <c r="G59" s="33"/>
      <c r="H59" s="174">
        <f t="shared" si="0"/>
        <v>0</v>
      </c>
      <c r="I59" s="174">
        <f t="shared" si="1"/>
        <v>0</v>
      </c>
      <c r="J59" s="174">
        <f t="shared" si="2"/>
        <v>0</v>
      </c>
      <c r="K59" s="30" t="s">
        <v>1316</v>
      </c>
    </row>
    <row r="60" spans="1:11" ht="16.5">
      <c r="A60" s="27" t="s">
        <v>796</v>
      </c>
      <c r="B60" s="29" t="s">
        <v>1373</v>
      </c>
      <c r="C60" s="30"/>
      <c r="D60" s="30" t="s">
        <v>1298</v>
      </c>
      <c r="E60" s="31">
        <v>25</v>
      </c>
      <c r="F60" s="32"/>
      <c r="G60" s="33"/>
      <c r="H60" s="174">
        <f t="shared" si="0"/>
        <v>0</v>
      </c>
      <c r="I60" s="174">
        <f t="shared" si="1"/>
        <v>0</v>
      </c>
      <c r="J60" s="174">
        <f t="shared" si="2"/>
        <v>0</v>
      </c>
      <c r="K60" s="30" t="s">
        <v>1316</v>
      </c>
    </row>
    <row r="61" spans="1:11" ht="33">
      <c r="A61" s="27" t="s">
        <v>797</v>
      </c>
      <c r="B61" s="29" t="s">
        <v>0</v>
      </c>
      <c r="C61" s="30"/>
      <c r="D61" s="30" t="s">
        <v>1298</v>
      </c>
      <c r="E61" s="31">
        <v>30</v>
      </c>
      <c r="F61" s="32"/>
      <c r="G61" s="33"/>
      <c r="H61" s="174">
        <f t="shared" si="0"/>
        <v>0</v>
      </c>
      <c r="I61" s="174">
        <f t="shared" si="1"/>
        <v>0</v>
      </c>
      <c r="J61" s="174">
        <f t="shared" si="2"/>
        <v>0</v>
      </c>
      <c r="K61" s="30" t="s">
        <v>1314</v>
      </c>
    </row>
    <row r="62" spans="1:11" ht="16.5">
      <c r="A62" s="27" t="s">
        <v>798</v>
      </c>
      <c r="B62" s="29" t="s">
        <v>799</v>
      </c>
      <c r="C62" s="30"/>
      <c r="D62" s="30" t="s">
        <v>1298</v>
      </c>
      <c r="E62" s="31">
        <v>5</v>
      </c>
      <c r="F62" s="32"/>
      <c r="G62" s="33"/>
      <c r="H62" s="174">
        <f t="shared" si="0"/>
        <v>0</v>
      </c>
      <c r="I62" s="174">
        <f t="shared" si="1"/>
        <v>0</v>
      </c>
      <c r="J62" s="174">
        <f t="shared" si="2"/>
        <v>0</v>
      </c>
      <c r="K62" s="30" t="s">
        <v>1</v>
      </c>
    </row>
    <row r="63" spans="1:11" ht="16.5">
      <c r="A63" s="27" t="s">
        <v>800</v>
      </c>
      <c r="B63" s="29" t="s">
        <v>2</v>
      </c>
      <c r="C63" s="30"/>
      <c r="D63" s="30" t="s">
        <v>1298</v>
      </c>
      <c r="E63" s="31">
        <v>1</v>
      </c>
      <c r="F63" s="32"/>
      <c r="G63" s="33"/>
      <c r="H63" s="174">
        <f t="shared" si="0"/>
        <v>0</v>
      </c>
      <c r="I63" s="174">
        <f t="shared" si="1"/>
        <v>0</v>
      </c>
      <c r="J63" s="174">
        <f t="shared" si="2"/>
        <v>0</v>
      </c>
      <c r="K63" s="30" t="s">
        <v>3</v>
      </c>
    </row>
    <row r="64" spans="1:11" ht="16.5">
      <c r="A64" s="27" t="s">
        <v>801</v>
      </c>
      <c r="B64" s="29" t="s">
        <v>4</v>
      </c>
      <c r="C64" s="30"/>
      <c r="D64" s="30" t="s">
        <v>1298</v>
      </c>
      <c r="E64" s="31">
        <v>1</v>
      </c>
      <c r="F64" s="32"/>
      <c r="G64" s="33"/>
      <c r="H64" s="174">
        <f t="shared" si="0"/>
        <v>0</v>
      </c>
      <c r="I64" s="174">
        <f t="shared" si="1"/>
        <v>0</v>
      </c>
      <c r="J64" s="174">
        <f t="shared" si="2"/>
        <v>0</v>
      </c>
      <c r="K64" s="30" t="s">
        <v>1328</v>
      </c>
    </row>
    <row r="65" spans="1:11" ht="16.5">
      <c r="A65" s="27" t="s">
        <v>802</v>
      </c>
      <c r="B65" s="29" t="s">
        <v>5</v>
      </c>
      <c r="C65" s="30"/>
      <c r="D65" s="30" t="s">
        <v>1298</v>
      </c>
      <c r="E65" s="31">
        <v>20</v>
      </c>
      <c r="F65" s="32"/>
      <c r="G65" s="33"/>
      <c r="H65" s="174">
        <f t="shared" si="0"/>
        <v>0</v>
      </c>
      <c r="I65" s="174">
        <f t="shared" si="1"/>
        <v>0</v>
      </c>
      <c r="J65" s="174">
        <f t="shared" si="2"/>
        <v>0</v>
      </c>
      <c r="K65" s="30" t="s">
        <v>1361</v>
      </c>
    </row>
    <row r="66" spans="1:11" ht="16.5">
      <c r="A66" s="27" t="s">
        <v>803</v>
      </c>
      <c r="B66" s="29" t="s">
        <v>6</v>
      </c>
      <c r="C66" s="30"/>
      <c r="D66" s="30" t="s">
        <v>1298</v>
      </c>
      <c r="E66" s="31">
        <v>20</v>
      </c>
      <c r="F66" s="32"/>
      <c r="G66" s="33"/>
      <c r="H66" s="174">
        <f t="shared" si="0"/>
        <v>0</v>
      </c>
      <c r="I66" s="174">
        <f t="shared" si="1"/>
        <v>0</v>
      </c>
      <c r="J66" s="174">
        <f t="shared" si="2"/>
        <v>0</v>
      </c>
      <c r="K66" s="30" t="s">
        <v>1361</v>
      </c>
    </row>
    <row r="67" spans="1:11" ht="16.5">
      <c r="A67" s="27" t="s">
        <v>804</v>
      </c>
      <c r="B67" s="29" t="s">
        <v>7</v>
      </c>
      <c r="C67" s="30"/>
      <c r="D67" s="30" t="s">
        <v>1298</v>
      </c>
      <c r="E67" s="31">
        <v>5</v>
      </c>
      <c r="F67" s="32"/>
      <c r="G67" s="33"/>
      <c r="H67" s="174">
        <f t="shared" si="0"/>
        <v>0</v>
      </c>
      <c r="I67" s="174">
        <f t="shared" si="1"/>
        <v>0</v>
      </c>
      <c r="J67" s="174">
        <f t="shared" si="2"/>
        <v>0</v>
      </c>
      <c r="K67" s="30" t="s">
        <v>1361</v>
      </c>
    </row>
    <row r="68" spans="1:11" ht="16.5">
      <c r="A68" s="27" t="s">
        <v>805</v>
      </c>
      <c r="B68" s="29" t="s">
        <v>8</v>
      </c>
      <c r="C68" s="30"/>
      <c r="D68" s="30" t="s">
        <v>1298</v>
      </c>
      <c r="E68" s="31">
        <v>20</v>
      </c>
      <c r="F68" s="32"/>
      <c r="G68" s="33"/>
      <c r="H68" s="174">
        <f t="shared" si="0"/>
        <v>0</v>
      </c>
      <c r="I68" s="174">
        <f t="shared" si="1"/>
        <v>0</v>
      </c>
      <c r="J68" s="174">
        <f t="shared" si="2"/>
        <v>0</v>
      </c>
      <c r="K68" s="30" t="s">
        <v>1361</v>
      </c>
    </row>
    <row r="69" spans="1:11" ht="16.5">
      <c r="A69" s="27" t="s">
        <v>806</v>
      </c>
      <c r="B69" s="29" t="s">
        <v>9</v>
      </c>
      <c r="C69" s="30"/>
      <c r="D69" s="30" t="s">
        <v>1298</v>
      </c>
      <c r="E69" s="31">
        <v>2</v>
      </c>
      <c r="F69" s="32"/>
      <c r="G69" s="33"/>
      <c r="H69" s="174">
        <f t="shared" si="0"/>
        <v>0</v>
      </c>
      <c r="I69" s="174">
        <f t="shared" si="1"/>
        <v>0</v>
      </c>
      <c r="J69" s="174">
        <f t="shared" si="2"/>
        <v>0</v>
      </c>
      <c r="K69" s="30" t="s">
        <v>10</v>
      </c>
    </row>
    <row r="70" spans="1:11" ht="33">
      <c r="A70" s="27" t="s">
        <v>807</v>
      </c>
      <c r="B70" s="29" t="s">
        <v>453</v>
      </c>
      <c r="C70" s="30"/>
      <c r="D70" s="30" t="s">
        <v>1298</v>
      </c>
      <c r="E70" s="31">
        <v>60</v>
      </c>
      <c r="F70" s="32"/>
      <c r="G70" s="33"/>
      <c r="H70" s="174">
        <f aca="true" t="shared" si="3" ref="H70:H133">F70*G70+F70</f>
        <v>0</v>
      </c>
      <c r="I70" s="174">
        <f aca="true" t="shared" si="4" ref="I70:I133">F70*E70</f>
        <v>0</v>
      </c>
      <c r="J70" s="174">
        <f aca="true" t="shared" si="5" ref="J70:J133">I70*G70+I70</f>
        <v>0</v>
      </c>
      <c r="K70" s="30" t="s">
        <v>1370</v>
      </c>
    </row>
    <row r="71" spans="1:11" ht="16.5">
      <c r="A71" s="27" t="s">
        <v>808</v>
      </c>
      <c r="B71" s="29" t="s">
        <v>11</v>
      </c>
      <c r="C71" s="30"/>
      <c r="D71" s="30" t="s">
        <v>1298</v>
      </c>
      <c r="E71" s="31">
        <v>20</v>
      </c>
      <c r="F71" s="32"/>
      <c r="G71" s="33"/>
      <c r="H71" s="174">
        <f t="shared" si="3"/>
        <v>0</v>
      </c>
      <c r="I71" s="174">
        <f t="shared" si="4"/>
        <v>0</v>
      </c>
      <c r="J71" s="174">
        <f t="shared" si="5"/>
        <v>0</v>
      </c>
      <c r="K71" s="30" t="s">
        <v>1</v>
      </c>
    </row>
    <row r="72" spans="1:11" ht="16.5">
      <c r="A72" s="27" t="s">
        <v>809</v>
      </c>
      <c r="B72" s="29" t="s">
        <v>13</v>
      </c>
      <c r="C72" s="30"/>
      <c r="D72" s="30" t="s">
        <v>1298</v>
      </c>
      <c r="E72" s="31">
        <v>6</v>
      </c>
      <c r="F72" s="32"/>
      <c r="G72" s="33"/>
      <c r="H72" s="174">
        <f t="shared" si="3"/>
        <v>0</v>
      </c>
      <c r="I72" s="174">
        <f t="shared" si="4"/>
        <v>0</v>
      </c>
      <c r="J72" s="174">
        <f t="shared" si="5"/>
        <v>0</v>
      </c>
      <c r="K72" s="30" t="s">
        <v>1364</v>
      </c>
    </row>
    <row r="73" spans="1:11" ht="16.5">
      <c r="A73" s="27" t="s">
        <v>810</v>
      </c>
      <c r="B73" s="29" t="s">
        <v>14</v>
      </c>
      <c r="C73" s="30"/>
      <c r="D73" s="30" t="s">
        <v>1298</v>
      </c>
      <c r="E73" s="31">
        <v>1</v>
      </c>
      <c r="F73" s="32"/>
      <c r="G73" s="33"/>
      <c r="H73" s="174">
        <f t="shared" si="3"/>
        <v>0</v>
      </c>
      <c r="I73" s="174">
        <f t="shared" si="4"/>
        <v>0</v>
      </c>
      <c r="J73" s="174">
        <f t="shared" si="5"/>
        <v>0</v>
      </c>
      <c r="K73" s="30" t="s">
        <v>1364</v>
      </c>
    </row>
    <row r="74" spans="1:11" ht="16.5">
      <c r="A74" s="27" t="s">
        <v>811</v>
      </c>
      <c r="B74" s="29" t="s">
        <v>15</v>
      </c>
      <c r="C74" s="30"/>
      <c r="D74" s="30" t="s">
        <v>1298</v>
      </c>
      <c r="E74" s="31">
        <v>8</v>
      </c>
      <c r="F74" s="32"/>
      <c r="G74" s="33"/>
      <c r="H74" s="174">
        <f t="shared" si="3"/>
        <v>0</v>
      </c>
      <c r="I74" s="174">
        <f t="shared" si="4"/>
        <v>0</v>
      </c>
      <c r="J74" s="174">
        <f t="shared" si="5"/>
        <v>0</v>
      </c>
      <c r="K74" s="30" t="s">
        <v>16</v>
      </c>
    </row>
    <row r="75" spans="1:11" ht="16.5">
      <c r="A75" s="27" t="s">
        <v>812</v>
      </c>
      <c r="B75" s="29" t="s">
        <v>813</v>
      </c>
      <c r="C75" s="30"/>
      <c r="D75" s="30" t="s">
        <v>1298</v>
      </c>
      <c r="E75" s="31">
        <v>15</v>
      </c>
      <c r="F75" s="32"/>
      <c r="G75" s="33"/>
      <c r="H75" s="174">
        <f t="shared" si="3"/>
        <v>0</v>
      </c>
      <c r="I75" s="174">
        <f t="shared" si="4"/>
        <v>0</v>
      </c>
      <c r="J75" s="174">
        <f t="shared" si="5"/>
        <v>0</v>
      </c>
      <c r="K75" s="30" t="s">
        <v>1316</v>
      </c>
    </row>
    <row r="76" spans="1:11" ht="33">
      <c r="A76" s="27" t="s">
        <v>814</v>
      </c>
      <c r="B76" s="29" t="s">
        <v>17</v>
      </c>
      <c r="C76" s="30"/>
      <c r="D76" s="30" t="s">
        <v>1298</v>
      </c>
      <c r="E76" s="31">
        <v>15</v>
      </c>
      <c r="F76" s="32"/>
      <c r="G76" s="33"/>
      <c r="H76" s="174">
        <f t="shared" si="3"/>
        <v>0</v>
      </c>
      <c r="I76" s="174">
        <f t="shared" si="4"/>
        <v>0</v>
      </c>
      <c r="J76" s="174">
        <f t="shared" si="5"/>
        <v>0</v>
      </c>
      <c r="K76" s="30" t="s">
        <v>1307</v>
      </c>
    </row>
    <row r="77" spans="1:11" ht="16.5">
      <c r="A77" s="27" t="s">
        <v>815</v>
      </c>
      <c r="B77" s="29" t="s">
        <v>824</v>
      </c>
      <c r="C77" s="30"/>
      <c r="D77" s="30" t="s">
        <v>1298</v>
      </c>
      <c r="E77" s="31">
        <v>4</v>
      </c>
      <c r="F77" s="32"/>
      <c r="G77" s="33"/>
      <c r="H77" s="174">
        <f t="shared" si="3"/>
        <v>0</v>
      </c>
      <c r="I77" s="174">
        <f t="shared" si="4"/>
        <v>0</v>
      </c>
      <c r="J77" s="174">
        <f t="shared" si="5"/>
        <v>0</v>
      </c>
      <c r="K77" s="30" t="s">
        <v>1316</v>
      </c>
    </row>
    <row r="78" spans="1:11" ht="33">
      <c r="A78" s="27" t="s">
        <v>825</v>
      </c>
      <c r="B78" s="29" t="s">
        <v>826</v>
      </c>
      <c r="C78" s="30"/>
      <c r="D78" s="30" t="s">
        <v>1298</v>
      </c>
      <c r="E78" s="31">
        <v>5</v>
      </c>
      <c r="F78" s="32"/>
      <c r="G78" s="33"/>
      <c r="H78" s="174">
        <f t="shared" si="3"/>
        <v>0</v>
      </c>
      <c r="I78" s="174">
        <f t="shared" si="4"/>
        <v>0</v>
      </c>
      <c r="J78" s="174">
        <f t="shared" si="5"/>
        <v>0</v>
      </c>
      <c r="K78" s="30" t="s">
        <v>1303</v>
      </c>
    </row>
    <row r="79" spans="1:11" ht="33">
      <c r="A79" s="27" t="s">
        <v>827</v>
      </c>
      <c r="B79" s="29" t="s">
        <v>828</v>
      </c>
      <c r="C79" s="30"/>
      <c r="D79" s="30" t="s">
        <v>1298</v>
      </c>
      <c r="E79" s="31">
        <v>3</v>
      </c>
      <c r="F79" s="32"/>
      <c r="G79" s="33"/>
      <c r="H79" s="174">
        <f t="shared" si="3"/>
        <v>0</v>
      </c>
      <c r="I79" s="174">
        <f t="shared" si="4"/>
        <v>0</v>
      </c>
      <c r="J79" s="174">
        <f t="shared" si="5"/>
        <v>0</v>
      </c>
      <c r="K79" s="30" t="s">
        <v>1303</v>
      </c>
    </row>
    <row r="80" spans="1:11" ht="33">
      <c r="A80" s="27" t="s">
        <v>829</v>
      </c>
      <c r="B80" s="29" t="s">
        <v>18</v>
      </c>
      <c r="C80" s="30"/>
      <c r="D80" s="30" t="s">
        <v>1298</v>
      </c>
      <c r="E80" s="31">
        <v>45</v>
      </c>
      <c r="F80" s="32"/>
      <c r="G80" s="33"/>
      <c r="H80" s="174">
        <f t="shared" si="3"/>
        <v>0</v>
      </c>
      <c r="I80" s="174">
        <f t="shared" si="4"/>
        <v>0</v>
      </c>
      <c r="J80" s="174">
        <f t="shared" si="5"/>
        <v>0</v>
      </c>
      <c r="K80" s="30" t="s">
        <v>1343</v>
      </c>
    </row>
    <row r="81" spans="1:11" ht="16.5">
      <c r="A81" s="27" t="s">
        <v>830</v>
      </c>
      <c r="B81" s="29" t="s">
        <v>19</v>
      </c>
      <c r="C81" s="30"/>
      <c r="D81" s="30" t="s">
        <v>1298</v>
      </c>
      <c r="E81" s="31">
        <v>10</v>
      </c>
      <c r="F81" s="32"/>
      <c r="G81" s="33"/>
      <c r="H81" s="174">
        <f t="shared" si="3"/>
        <v>0</v>
      </c>
      <c r="I81" s="174">
        <f t="shared" si="4"/>
        <v>0</v>
      </c>
      <c r="J81" s="174">
        <f t="shared" si="5"/>
        <v>0</v>
      </c>
      <c r="K81" s="30" t="s">
        <v>1370</v>
      </c>
    </row>
    <row r="82" spans="1:11" ht="33">
      <c r="A82" s="27" t="s">
        <v>831</v>
      </c>
      <c r="B82" s="29" t="s">
        <v>455</v>
      </c>
      <c r="C82" s="30"/>
      <c r="D82" s="30" t="s">
        <v>1298</v>
      </c>
      <c r="E82" s="31">
        <v>10</v>
      </c>
      <c r="F82" s="32"/>
      <c r="G82" s="33"/>
      <c r="H82" s="174">
        <f t="shared" si="3"/>
        <v>0</v>
      </c>
      <c r="I82" s="174">
        <f t="shared" si="4"/>
        <v>0</v>
      </c>
      <c r="J82" s="174">
        <f t="shared" si="5"/>
        <v>0</v>
      </c>
      <c r="K82" s="30" t="s">
        <v>1370</v>
      </c>
    </row>
    <row r="83" spans="1:11" ht="33">
      <c r="A83" s="27" t="s">
        <v>832</v>
      </c>
      <c r="B83" s="29" t="s">
        <v>456</v>
      </c>
      <c r="C83" s="30"/>
      <c r="D83" s="30" t="s">
        <v>1298</v>
      </c>
      <c r="E83" s="31">
        <v>10</v>
      </c>
      <c r="F83" s="32"/>
      <c r="G83" s="33"/>
      <c r="H83" s="174">
        <f t="shared" si="3"/>
        <v>0</v>
      </c>
      <c r="I83" s="174">
        <f t="shared" si="4"/>
        <v>0</v>
      </c>
      <c r="J83" s="174">
        <f t="shared" si="5"/>
        <v>0</v>
      </c>
      <c r="K83" s="30" t="s">
        <v>1370</v>
      </c>
    </row>
    <row r="84" spans="1:11" ht="33">
      <c r="A84" s="27" t="s">
        <v>833</v>
      </c>
      <c r="B84" s="29" t="s">
        <v>834</v>
      </c>
      <c r="C84" s="30"/>
      <c r="D84" s="30" t="s">
        <v>1298</v>
      </c>
      <c r="E84" s="31">
        <v>1</v>
      </c>
      <c r="F84" s="32"/>
      <c r="G84" s="33"/>
      <c r="H84" s="174">
        <f t="shared" si="3"/>
        <v>0</v>
      </c>
      <c r="I84" s="174">
        <f t="shared" si="4"/>
        <v>0</v>
      </c>
      <c r="J84" s="174">
        <f t="shared" si="5"/>
        <v>0</v>
      </c>
      <c r="K84" s="30" t="s">
        <v>24</v>
      </c>
    </row>
    <row r="85" spans="1:11" ht="33">
      <c r="A85" s="27" t="s">
        <v>835</v>
      </c>
      <c r="B85" s="29" t="s">
        <v>836</v>
      </c>
      <c r="C85" s="30"/>
      <c r="D85" s="30" t="s">
        <v>1298</v>
      </c>
      <c r="E85" s="31">
        <v>1</v>
      </c>
      <c r="F85" s="32"/>
      <c r="G85" s="33"/>
      <c r="H85" s="174">
        <f t="shared" si="3"/>
        <v>0</v>
      </c>
      <c r="I85" s="174">
        <f t="shared" si="4"/>
        <v>0</v>
      </c>
      <c r="J85" s="174">
        <f t="shared" si="5"/>
        <v>0</v>
      </c>
      <c r="K85" s="30" t="s">
        <v>26</v>
      </c>
    </row>
    <row r="86" spans="1:11" ht="16.5">
      <c r="A86" s="27" t="s">
        <v>837</v>
      </c>
      <c r="B86" s="29" t="s">
        <v>27</v>
      </c>
      <c r="C86" s="30"/>
      <c r="D86" s="30" t="s">
        <v>1298</v>
      </c>
      <c r="E86" s="31">
        <v>15</v>
      </c>
      <c r="F86" s="32"/>
      <c r="G86" s="33"/>
      <c r="H86" s="174">
        <f t="shared" si="3"/>
        <v>0</v>
      </c>
      <c r="I86" s="174">
        <f t="shared" si="4"/>
        <v>0</v>
      </c>
      <c r="J86" s="174">
        <f t="shared" si="5"/>
        <v>0</v>
      </c>
      <c r="K86" s="30" t="s">
        <v>1328</v>
      </c>
    </row>
    <row r="87" spans="1:11" ht="16.5">
      <c r="A87" s="27" t="s">
        <v>838</v>
      </c>
      <c r="B87" s="29" t="s">
        <v>28</v>
      </c>
      <c r="C87" s="30"/>
      <c r="D87" s="30" t="s">
        <v>1298</v>
      </c>
      <c r="E87" s="31">
        <v>2</v>
      </c>
      <c r="F87" s="32"/>
      <c r="G87" s="33"/>
      <c r="H87" s="174">
        <f t="shared" si="3"/>
        <v>0</v>
      </c>
      <c r="I87" s="174">
        <f t="shared" si="4"/>
        <v>0</v>
      </c>
      <c r="J87" s="174">
        <f t="shared" si="5"/>
        <v>0</v>
      </c>
      <c r="K87" s="30" t="s">
        <v>10</v>
      </c>
    </row>
    <row r="88" spans="1:11" ht="16.5">
      <c r="A88" s="27" t="s">
        <v>839</v>
      </c>
      <c r="B88" s="29" t="s">
        <v>29</v>
      </c>
      <c r="C88" s="30"/>
      <c r="D88" s="30" t="s">
        <v>1298</v>
      </c>
      <c r="E88" s="31">
        <v>25</v>
      </c>
      <c r="F88" s="32"/>
      <c r="G88" s="33"/>
      <c r="H88" s="174">
        <f t="shared" si="3"/>
        <v>0</v>
      </c>
      <c r="I88" s="174">
        <f t="shared" si="4"/>
        <v>0</v>
      </c>
      <c r="J88" s="174">
        <f t="shared" si="5"/>
        <v>0</v>
      </c>
      <c r="K88" s="30" t="s">
        <v>10</v>
      </c>
    </row>
    <row r="89" spans="1:11" ht="16.5">
      <c r="A89" s="27" t="s">
        <v>840</v>
      </c>
      <c r="B89" s="29" t="s">
        <v>30</v>
      </c>
      <c r="C89" s="30"/>
      <c r="D89" s="30" t="s">
        <v>1298</v>
      </c>
      <c r="E89" s="31">
        <v>125</v>
      </c>
      <c r="F89" s="32"/>
      <c r="G89" s="33"/>
      <c r="H89" s="174">
        <f t="shared" si="3"/>
        <v>0</v>
      </c>
      <c r="I89" s="174">
        <f t="shared" si="4"/>
        <v>0</v>
      </c>
      <c r="J89" s="174">
        <f t="shared" si="5"/>
        <v>0</v>
      </c>
      <c r="K89" s="30" t="s">
        <v>10</v>
      </c>
    </row>
    <row r="90" spans="1:11" ht="16.5">
      <c r="A90" s="27" t="s">
        <v>841</v>
      </c>
      <c r="B90" s="29" t="s">
        <v>842</v>
      </c>
      <c r="C90" s="30"/>
      <c r="D90" s="30" t="s">
        <v>1298</v>
      </c>
      <c r="E90" s="31">
        <v>280</v>
      </c>
      <c r="F90" s="32"/>
      <c r="G90" s="33"/>
      <c r="H90" s="174">
        <f t="shared" si="3"/>
        <v>0</v>
      </c>
      <c r="I90" s="174">
        <f t="shared" si="4"/>
        <v>0</v>
      </c>
      <c r="J90" s="174">
        <f t="shared" si="5"/>
        <v>0</v>
      </c>
      <c r="K90" s="30" t="s">
        <v>31</v>
      </c>
    </row>
    <row r="91" spans="1:11" ht="16.5">
      <c r="A91" s="27" t="s">
        <v>843</v>
      </c>
      <c r="B91" s="29" t="s">
        <v>32</v>
      </c>
      <c r="C91" s="30"/>
      <c r="D91" s="30" t="s">
        <v>1298</v>
      </c>
      <c r="E91" s="31">
        <v>2</v>
      </c>
      <c r="F91" s="32"/>
      <c r="G91" s="33"/>
      <c r="H91" s="174">
        <f t="shared" si="3"/>
        <v>0</v>
      </c>
      <c r="I91" s="174">
        <f t="shared" si="4"/>
        <v>0</v>
      </c>
      <c r="J91" s="174">
        <f t="shared" si="5"/>
        <v>0</v>
      </c>
      <c r="K91" s="30" t="s">
        <v>31</v>
      </c>
    </row>
    <row r="92" spans="1:11" ht="16.5">
      <c r="A92" s="27" t="s">
        <v>844</v>
      </c>
      <c r="B92" s="29" t="s">
        <v>33</v>
      </c>
      <c r="C92" s="30"/>
      <c r="D92" s="30" t="s">
        <v>1298</v>
      </c>
      <c r="E92" s="31">
        <v>45</v>
      </c>
      <c r="F92" s="32"/>
      <c r="G92" s="33"/>
      <c r="H92" s="174">
        <f t="shared" si="3"/>
        <v>0</v>
      </c>
      <c r="I92" s="174">
        <f t="shared" si="4"/>
        <v>0</v>
      </c>
      <c r="J92" s="174">
        <f t="shared" si="5"/>
        <v>0</v>
      </c>
      <c r="K92" s="30" t="s">
        <v>34</v>
      </c>
    </row>
    <row r="93" spans="1:11" ht="16.5">
      <c r="A93" s="27" t="s">
        <v>845</v>
      </c>
      <c r="B93" s="29" t="s">
        <v>35</v>
      </c>
      <c r="C93" s="30"/>
      <c r="D93" s="30" t="s">
        <v>1298</v>
      </c>
      <c r="E93" s="31">
        <v>10</v>
      </c>
      <c r="F93" s="32"/>
      <c r="G93" s="33"/>
      <c r="H93" s="174">
        <f t="shared" si="3"/>
        <v>0</v>
      </c>
      <c r="I93" s="174">
        <f t="shared" si="4"/>
        <v>0</v>
      </c>
      <c r="J93" s="174">
        <f t="shared" si="5"/>
        <v>0</v>
      </c>
      <c r="K93" s="30" t="s">
        <v>34</v>
      </c>
    </row>
    <row r="94" spans="1:11" ht="16.5">
      <c r="A94" s="27" t="s">
        <v>846</v>
      </c>
      <c r="B94" s="29" t="s">
        <v>847</v>
      </c>
      <c r="C94" s="30"/>
      <c r="D94" s="30" t="s">
        <v>1298</v>
      </c>
      <c r="E94" s="31">
        <v>8</v>
      </c>
      <c r="F94" s="32"/>
      <c r="G94" s="33"/>
      <c r="H94" s="174">
        <f t="shared" si="3"/>
        <v>0</v>
      </c>
      <c r="I94" s="174">
        <f t="shared" si="4"/>
        <v>0</v>
      </c>
      <c r="J94" s="174">
        <f t="shared" si="5"/>
        <v>0</v>
      </c>
      <c r="K94" s="30" t="s">
        <v>1331</v>
      </c>
    </row>
    <row r="95" spans="1:11" ht="16.5">
      <c r="A95" s="27" t="s">
        <v>848</v>
      </c>
      <c r="B95" s="29" t="s">
        <v>36</v>
      </c>
      <c r="C95" s="30"/>
      <c r="D95" s="30" t="s">
        <v>1298</v>
      </c>
      <c r="E95" s="31">
        <v>5</v>
      </c>
      <c r="F95" s="32"/>
      <c r="G95" s="33"/>
      <c r="H95" s="174">
        <f t="shared" si="3"/>
        <v>0</v>
      </c>
      <c r="I95" s="174">
        <f t="shared" si="4"/>
        <v>0</v>
      </c>
      <c r="J95" s="174">
        <f t="shared" si="5"/>
        <v>0</v>
      </c>
      <c r="K95" s="30" t="s">
        <v>37</v>
      </c>
    </row>
    <row r="96" spans="1:11" ht="16.5">
      <c r="A96" s="27" t="s">
        <v>849</v>
      </c>
      <c r="B96" s="29" t="s">
        <v>850</v>
      </c>
      <c r="C96" s="30"/>
      <c r="D96" s="30" t="s">
        <v>1298</v>
      </c>
      <c r="E96" s="31">
        <v>5</v>
      </c>
      <c r="F96" s="32"/>
      <c r="G96" s="33"/>
      <c r="H96" s="174">
        <f t="shared" si="3"/>
        <v>0</v>
      </c>
      <c r="I96" s="174">
        <f t="shared" si="4"/>
        <v>0</v>
      </c>
      <c r="J96" s="174">
        <f t="shared" si="5"/>
        <v>0</v>
      </c>
      <c r="K96" s="30" t="s">
        <v>1370</v>
      </c>
    </row>
    <row r="97" spans="1:11" ht="16.5">
      <c r="A97" s="27" t="s">
        <v>851</v>
      </c>
      <c r="B97" s="29" t="s">
        <v>38</v>
      </c>
      <c r="C97" s="30"/>
      <c r="D97" s="30" t="s">
        <v>1298</v>
      </c>
      <c r="E97" s="31">
        <v>6</v>
      </c>
      <c r="F97" s="32"/>
      <c r="G97" s="33"/>
      <c r="H97" s="174">
        <f t="shared" si="3"/>
        <v>0</v>
      </c>
      <c r="I97" s="174">
        <f t="shared" si="4"/>
        <v>0</v>
      </c>
      <c r="J97" s="174">
        <f t="shared" si="5"/>
        <v>0</v>
      </c>
      <c r="K97" s="30" t="s">
        <v>1370</v>
      </c>
    </row>
    <row r="98" spans="1:11" ht="16.5">
      <c r="A98" s="27" t="s">
        <v>852</v>
      </c>
      <c r="B98" s="29" t="s">
        <v>853</v>
      </c>
      <c r="C98" s="30"/>
      <c r="D98" s="30" t="s">
        <v>1298</v>
      </c>
      <c r="E98" s="31">
        <v>20</v>
      </c>
      <c r="F98" s="32"/>
      <c r="G98" s="33"/>
      <c r="H98" s="174">
        <f t="shared" si="3"/>
        <v>0</v>
      </c>
      <c r="I98" s="174">
        <f t="shared" si="4"/>
        <v>0</v>
      </c>
      <c r="J98" s="174">
        <f t="shared" si="5"/>
        <v>0</v>
      </c>
      <c r="K98" s="30" t="s">
        <v>1368</v>
      </c>
    </row>
    <row r="99" spans="1:11" ht="16.5">
      <c r="A99" s="27" t="s">
        <v>854</v>
      </c>
      <c r="B99" s="29" t="s">
        <v>855</v>
      </c>
      <c r="C99" s="30"/>
      <c r="D99" s="30" t="s">
        <v>1298</v>
      </c>
      <c r="E99" s="31">
        <v>2</v>
      </c>
      <c r="F99" s="32"/>
      <c r="G99" s="33"/>
      <c r="H99" s="174">
        <f t="shared" si="3"/>
        <v>0</v>
      </c>
      <c r="I99" s="174">
        <f t="shared" si="4"/>
        <v>0</v>
      </c>
      <c r="J99" s="174">
        <f t="shared" si="5"/>
        <v>0</v>
      </c>
      <c r="K99" s="30" t="s">
        <v>1359</v>
      </c>
    </row>
    <row r="100" spans="1:11" ht="16.5">
      <c r="A100" s="27" t="s">
        <v>856</v>
      </c>
      <c r="B100" s="29" t="s">
        <v>857</v>
      </c>
      <c r="C100" s="30"/>
      <c r="D100" s="30" t="s">
        <v>1298</v>
      </c>
      <c r="E100" s="31">
        <v>1</v>
      </c>
      <c r="F100" s="32"/>
      <c r="G100" s="33"/>
      <c r="H100" s="174">
        <f t="shared" si="3"/>
        <v>0</v>
      </c>
      <c r="I100" s="174">
        <f t="shared" si="4"/>
        <v>0</v>
      </c>
      <c r="J100" s="174">
        <f t="shared" si="5"/>
        <v>0</v>
      </c>
      <c r="K100" s="30" t="s">
        <v>1321</v>
      </c>
    </row>
    <row r="101" spans="1:11" ht="16.5">
      <c r="A101" s="27" t="s">
        <v>858</v>
      </c>
      <c r="B101" s="29" t="s">
        <v>39</v>
      </c>
      <c r="C101" s="30"/>
      <c r="D101" s="30" t="s">
        <v>1298</v>
      </c>
      <c r="E101" s="31">
        <v>20</v>
      </c>
      <c r="F101" s="32"/>
      <c r="G101" s="33"/>
      <c r="H101" s="174">
        <f t="shared" si="3"/>
        <v>0</v>
      </c>
      <c r="I101" s="174">
        <f t="shared" si="4"/>
        <v>0</v>
      </c>
      <c r="J101" s="174">
        <f t="shared" si="5"/>
        <v>0</v>
      </c>
      <c r="K101" s="30" t="s">
        <v>16</v>
      </c>
    </row>
    <row r="102" spans="1:11" ht="16.5">
      <c r="A102" s="27" t="s">
        <v>859</v>
      </c>
      <c r="B102" s="29" t="s">
        <v>40</v>
      </c>
      <c r="C102" s="30"/>
      <c r="D102" s="30" t="s">
        <v>1298</v>
      </c>
      <c r="E102" s="31">
        <v>40</v>
      </c>
      <c r="F102" s="32"/>
      <c r="G102" s="33"/>
      <c r="H102" s="174">
        <f t="shared" si="3"/>
        <v>0</v>
      </c>
      <c r="I102" s="174">
        <f t="shared" si="4"/>
        <v>0</v>
      </c>
      <c r="J102" s="174">
        <f t="shared" si="5"/>
        <v>0</v>
      </c>
      <c r="K102" s="30" t="s">
        <v>16</v>
      </c>
    </row>
    <row r="103" spans="1:11" ht="33">
      <c r="A103" s="27" t="s">
        <v>860</v>
      </c>
      <c r="B103" s="29" t="s">
        <v>816</v>
      </c>
      <c r="C103" s="30"/>
      <c r="D103" s="30" t="s">
        <v>1298</v>
      </c>
      <c r="E103" s="31">
        <v>10</v>
      </c>
      <c r="F103" s="32"/>
      <c r="G103" s="33"/>
      <c r="H103" s="174">
        <f t="shared" si="3"/>
        <v>0</v>
      </c>
      <c r="I103" s="174">
        <f t="shared" si="4"/>
        <v>0</v>
      </c>
      <c r="J103" s="174">
        <f t="shared" si="5"/>
        <v>0</v>
      </c>
      <c r="K103" s="30" t="s">
        <v>16</v>
      </c>
    </row>
    <row r="104" spans="1:11" ht="16.5">
      <c r="A104" s="27" t="s">
        <v>861</v>
      </c>
      <c r="B104" s="29" t="s">
        <v>41</v>
      </c>
      <c r="C104" s="30"/>
      <c r="D104" s="30" t="s">
        <v>1298</v>
      </c>
      <c r="E104" s="31">
        <v>10</v>
      </c>
      <c r="F104" s="32"/>
      <c r="G104" s="33"/>
      <c r="H104" s="174">
        <f t="shared" si="3"/>
        <v>0</v>
      </c>
      <c r="I104" s="174">
        <f t="shared" si="4"/>
        <v>0</v>
      </c>
      <c r="J104" s="174">
        <f t="shared" si="5"/>
        <v>0</v>
      </c>
      <c r="K104" s="30" t="s">
        <v>1321</v>
      </c>
    </row>
    <row r="105" spans="1:11" ht="16.5">
      <c r="A105" s="27" t="s">
        <v>862</v>
      </c>
      <c r="B105" s="29" t="s">
        <v>42</v>
      </c>
      <c r="C105" s="30"/>
      <c r="D105" s="30" t="s">
        <v>1298</v>
      </c>
      <c r="E105" s="31">
        <v>15</v>
      </c>
      <c r="F105" s="32"/>
      <c r="G105" s="33"/>
      <c r="H105" s="174">
        <f t="shared" si="3"/>
        <v>0</v>
      </c>
      <c r="I105" s="174">
        <f t="shared" si="4"/>
        <v>0</v>
      </c>
      <c r="J105" s="174">
        <f t="shared" si="5"/>
        <v>0</v>
      </c>
      <c r="K105" s="30" t="s">
        <v>1321</v>
      </c>
    </row>
    <row r="106" spans="1:11" ht="16.5">
      <c r="A106" s="27" t="s">
        <v>863</v>
      </c>
      <c r="B106" s="29" t="s">
        <v>43</v>
      </c>
      <c r="C106" s="30"/>
      <c r="D106" s="30" t="s">
        <v>1298</v>
      </c>
      <c r="E106" s="31">
        <v>40</v>
      </c>
      <c r="F106" s="32"/>
      <c r="G106" s="33"/>
      <c r="H106" s="174">
        <f t="shared" si="3"/>
        <v>0</v>
      </c>
      <c r="I106" s="174">
        <f t="shared" si="4"/>
        <v>0</v>
      </c>
      <c r="J106" s="174">
        <f t="shared" si="5"/>
        <v>0</v>
      </c>
      <c r="K106" s="30" t="s">
        <v>44</v>
      </c>
    </row>
    <row r="107" spans="1:11" ht="16.5">
      <c r="A107" s="27" t="s">
        <v>864</v>
      </c>
      <c r="B107" s="29" t="s">
        <v>45</v>
      </c>
      <c r="C107" s="30"/>
      <c r="D107" s="30" t="s">
        <v>1298</v>
      </c>
      <c r="E107" s="31">
        <v>65</v>
      </c>
      <c r="F107" s="32"/>
      <c r="G107" s="33"/>
      <c r="H107" s="174">
        <f t="shared" si="3"/>
        <v>0</v>
      </c>
      <c r="I107" s="174">
        <f t="shared" si="4"/>
        <v>0</v>
      </c>
      <c r="J107" s="174">
        <f t="shared" si="5"/>
        <v>0</v>
      </c>
      <c r="K107" s="30" t="s">
        <v>1</v>
      </c>
    </row>
    <row r="108" spans="1:11" ht="16.5">
      <c r="A108" s="27" t="s">
        <v>865</v>
      </c>
      <c r="B108" s="29" t="s">
        <v>46</v>
      </c>
      <c r="C108" s="30"/>
      <c r="D108" s="30" t="s">
        <v>1298</v>
      </c>
      <c r="E108" s="31">
        <v>120</v>
      </c>
      <c r="F108" s="32"/>
      <c r="G108" s="33"/>
      <c r="H108" s="174">
        <f t="shared" si="3"/>
        <v>0</v>
      </c>
      <c r="I108" s="174">
        <f t="shared" si="4"/>
        <v>0</v>
      </c>
      <c r="J108" s="174">
        <f t="shared" si="5"/>
        <v>0</v>
      </c>
      <c r="K108" s="30" t="s">
        <v>47</v>
      </c>
    </row>
    <row r="109" spans="1:11" ht="16.5">
      <c r="A109" s="27" t="s">
        <v>866</v>
      </c>
      <c r="B109" s="29" t="s">
        <v>867</v>
      </c>
      <c r="C109" s="30"/>
      <c r="D109" s="30" t="s">
        <v>1298</v>
      </c>
      <c r="E109" s="31">
        <v>10</v>
      </c>
      <c r="F109" s="32"/>
      <c r="G109" s="33"/>
      <c r="H109" s="174">
        <f t="shared" si="3"/>
        <v>0</v>
      </c>
      <c r="I109" s="174">
        <f t="shared" si="4"/>
        <v>0</v>
      </c>
      <c r="J109" s="174">
        <f t="shared" si="5"/>
        <v>0</v>
      </c>
      <c r="K109" s="30" t="s">
        <v>1332</v>
      </c>
    </row>
    <row r="110" spans="1:11" ht="16.5">
      <c r="A110" s="27" t="s">
        <v>868</v>
      </c>
      <c r="B110" s="29" t="s">
        <v>869</v>
      </c>
      <c r="C110" s="30"/>
      <c r="D110" s="30" t="s">
        <v>1298</v>
      </c>
      <c r="E110" s="31">
        <v>2</v>
      </c>
      <c r="F110" s="32"/>
      <c r="G110" s="33"/>
      <c r="H110" s="174">
        <f t="shared" si="3"/>
        <v>0</v>
      </c>
      <c r="I110" s="174">
        <f t="shared" si="4"/>
        <v>0</v>
      </c>
      <c r="J110" s="174">
        <f t="shared" si="5"/>
        <v>0</v>
      </c>
      <c r="K110" s="30" t="s">
        <v>1332</v>
      </c>
    </row>
    <row r="111" spans="1:11" ht="16.5">
      <c r="A111" s="27" t="s">
        <v>870</v>
      </c>
      <c r="B111" s="29" t="s">
        <v>48</v>
      </c>
      <c r="C111" s="30"/>
      <c r="D111" s="30" t="s">
        <v>1298</v>
      </c>
      <c r="E111" s="31">
        <v>25</v>
      </c>
      <c r="F111" s="32"/>
      <c r="G111" s="33"/>
      <c r="H111" s="174">
        <f t="shared" si="3"/>
        <v>0</v>
      </c>
      <c r="I111" s="174">
        <f t="shared" si="4"/>
        <v>0</v>
      </c>
      <c r="J111" s="174">
        <f t="shared" si="5"/>
        <v>0</v>
      </c>
      <c r="K111" s="30" t="s">
        <v>1314</v>
      </c>
    </row>
    <row r="112" spans="1:11" ht="16.5">
      <c r="A112" s="27" t="s">
        <v>871</v>
      </c>
      <c r="B112" s="29" t="s">
        <v>872</v>
      </c>
      <c r="C112" s="30"/>
      <c r="D112" s="30" t="s">
        <v>1298</v>
      </c>
      <c r="E112" s="31">
        <v>2</v>
      </c>
      <c r="F112" s="32"/>
      <c r="G112" s="33"/>
      <c r="H112" s="174">
        <f t="shared" si="3"/>
        <v>0</v>
      </c>
      <c r="I112" s="174">
        <f t="shared" si="4"/>
        <v>0</v>
      </c>
      <c r="J112" s="174">
        <f t="shared" si="5"/>
        <v>0</v>
      </c>
      <c r="K112" s="30" t="s">
        <v>1332</v>
      </c>
    </row>
    <row r="113" spans="1:11" ht="33">
      <c r="A113" s="27" t="s">
        <v>873</v>
      </c>
      <c r="B113" s="29" t="s">
        <v>457</v>
      </c>
      <c r="C113" s="30"/>
      <c r="D113" s="30" t="s">
        <v>1298</v>
      </c>
      <c r="E113" s="31">
        <v>105</v>
      </c>
      <c r="F113" s="32"/>
      <c r="G113" s="33"/>
      <c r="H113" s="174">
        <f t="shared" si="3"/>
        <v>0</v>
      </c>
      <c r="I113" s="174">
        <f t="shared" si="4"/>
        <v>0</v>
      </c>
      <c r="J113" s="174">
        <f t="shared" si="5"/>
        <v>0</v>
      </c>
      <c r="K113" s="30" t="s">
        <v>49</v>
      </c>
    </row>
    <row r="114" spans="1:11" ht="16.5">
      <c r="A114" s="27" t="s">
        <v>874</v>
      </c>
      <c r="B114" s="29" t="s">
        <v>50</v>
      </c>
      <c r="C114" s="30"/>
      <c r="D114" s="30" t="s">
        <v>1298</v>
      </c>
      <c r="E114" s="31">
        <v>1</v>
      </c>
      <c r="F114" s="32"/>
      <c r="G114" s="33"/>
      <c r="H114" s="174">
        <f t="shared" si="3"/>
        <v>0</v>
      </c>
      <c r="I114" s="174">
        <f t="shared" si="4"/>
        <v>0</v>
      </c>
      <c r="J114" s="174">
        <f t="shared" si="5"/>
        <v>0</v>
      </c>
      <c r="K114" s="30" t="s">
        <v>1324</v>
      </c>
    </row>
    <row r="115" spans="1:11" ht="16.5">
      <c r="A115" s="27" t="s">
        <v>875</v>
      </c>
      <c r="B115" s="29" t="s">
        <v>51</v>
      </c>
      <c r="C115" s="30"/>
      <c r="D115" s="30" t="s">
        <v>1298</v>
      </c>
      <c r="E115" s="31">
        <v>14</v>
      </c>
      <c r="F115" s="32"/>
      <c r="G115" s="33"/>
      <c r="H115" s="174">
        <f t="shared" si="3"/>
        <v>0</v>
      </c>
      <c r="I115" s="174">
        <f t="shared" si="4"/>
        <v>0</v>
      </c>
      <c r="J115" s="174">
        <f t="shared" si="5"/>
        <v>0</v>
      </c>
      <c r="K115" s="30" t="s">
        <v>1355</v>
      </c>
    </row>
    <row r="116" spans="1:11" ht="16.5">
      <c r="A116" s="27" t="s">
        <v>876</v>
      </c>
      <c r="B116" s="29" t="s">
        <v>52</v>
      </c>
      <c r="C116" s="30"/>
      <c r="D116" s="30" t="s">
        <v>1298</v>
      </c>
      <c r="E116" s="31">
        <v>8</v>
      </c>
      <c r="F116" s="32"/>
      <c r="G116" s="33"/>
      <c r="H116" s="174">
        <f t="shared" si="3"/>
        <v>0</v>
      </c>
      <c r="I116" s="174">
        <f t="shared" si="4"/>
        <v>0</v>
      </c>
      <c r="J116" s="174">
        <f t="shared" si="5"/>
        <v>0</v>
      </c>
      <c r="K116" s="30" t="s">
        <v>1355</v>
      </c>
    </row>
    <row r="117" spans="1:11" ht="16.5">
      <c r="A117" s="27" t="s">
        <v>877</v>
      </c>
      <c r="B117" s="29" t="s">
        <v>53</v>
      </c>
      <c r="C117" s="30"/>
      <c r="D117" s="30" t="s">
        <v>1298</v>
      </c>
      <c r="E117" s="31">
        <v>25</v>
      </c>
      <c r="F117" s="32"/>
      <c r="G117" s="33"/>
      <c r="H117" s="174">
        <f t="shared" si="3"/>
        <v>0</v>
      </c>
      <c r="I117" s="174">
        <f t="shared" si="4"/>
        <v>0</v>
      </c>
      <c r="J117" s="174">
        <f t="shared" si="5"/>
        <v>0</v>
      </c>
      <c r="K117" s="30" t="s">
        <v>1355</v>
      </c>
    </row>
    <row r="118" spans="1:11" ht="33">
      <c r="A118" s="27" t="s">
        <v>878</v>
      </c>
      <c r="B118" s="29" t="s">
        <v>54</v>
      </c>
      <c r="C118" s="30"/>
      <c r="D118" s="30" t="s">
        <v>1298</v>
      </c>
      <c r="E118" s="31">
        <v>70</v>
      </c>
      <c r="F118" s="32"/>
      <c r="G118" s="33"/>
      <c r="H118" s="174">
        <f t="shared" si="3"/>
        <v>0</v>
      </c>
      <c r="I118" s="174">
        <f t="shared" si="4"/>
        <v>0</v>
      </c>
      <c r="J118" s="174">
        <f t="shared" si="5"/>
        <v>0</v>
      </c>
      <c r="K118" s="30" t="s">
        <v>55</v>
      </c>
    </row>
    <row r="119" spans="1:11" ht="16.5">
      <c r="A119" s="27" t="s">
        <v>879</v>
      </c>
      <c r="B119" s="29" t="s">
        <v>56</v>
      </c>
      <c r="C119" s="30"/>
      <c r="D119" s="30" t="s">
        <v>1298</v>
      </c>
      <c r="E119" s="31">
        <v>2</v>
      </c>
      <c r="F119" s="32"/>
      <c r="G119" s="33"/>
      <c r="H119" s="174">
        <f t="shared" si="3"/>
        <v>0</v>
      </c>
      <c r="I119" s="174">
        <f t="shared" si="4"/>
        <v>0</v>
      </c>
      <c r="J119" s="174">
        <f t="shared" si="5"/>
        <v>0</v>
      </c>
      <c r="K119" s="30" t="s">
        <v>1332</v>
      </c>
    </row>
    <row r="120" spans="1:11" ht="16.5">
      <c r="A120" s="27" t="s">
        <v>880</v>
      </c>
      <c r="B120" s="29" t="s">
        <v>57</v>
      </c>
      <c r="C120" s="30"/>
      <c r="D120" s="30" t="s">
        <v>1298</v>
      </c>
      <c r="E120" s="31">
        <v>65</v>
      </c>
      <c r="F120" s="32"/>
      <c r="G120" s="33"/>
      <c r="H120" s="174">
        <f t="shared" si="3"/>
        <v>0</v>
      </c>
      <c r="I120" s="174">
        <f t="shared" si="4"/>
        <v>0</v>
      </c>
      <c r="J120" s="174">
        <f t="shared" si="5"/>
        <v>0</v>
      </c>
      <c r="K120" s="30" t="s">
        <v>58</v>
      </c>
    </row>
    <row r="121" spans="1:11" ht="16.5">
      <c r="A121" s="27" t="s">
        <v>881</v>
      </c>
      <c r="B121" s="29" t="s">
        <v>59</v>
      </c>
      <c r="C121" s="30"/>
      <c r="D121" s="30" t="s">
        <v>1298</v>
      </c>
      <c r="E121" s="31">
        <v>55</v>
      </c>
      <c r="F121" s="32"/>
      <c r="G121" s="33"/>
      <c r="H121" s="174">
        <f t="shared" si="3"/>
        <v>0</v>
      </c>
      <c r="I121" s="174">
        <f t="shared" si="4"/>
        <v>0</v>
      </c>
      <c r="J121" s="174">
        <f t="shared" si="5"/>
        <v>0</v>
      </c>
      <c r="K121" s="30" t="s">
        <v>58</v>
      </c>
    </row>
    <row r="122" spans="1:11" ht="33">
      <c r="A122" s="27" t="s">
        <v>882</v>
      </c>
      <c r="B122" s="29" t="s">
        <v>883</v>
      </c>
      <c r="C122" s="30"/>
      <c r="D122" s="30" t="s">
        <v>1298</v>
      </c>
      <c r="E122" s="31">
        <v>15</v>
      </c>
      <c r="F122" s="32"/>
      <c r="G122" s="33"/>
      <c r="H122" s="174">
        <f t="shared" si="3"/>
        <v>0</v>
      </c>
      <c r="I122" s="174">
        <f t="shared" si="4"/>
        <v>0</v>
      </c>
      <c r="J122" s="174">
        <f t="shared" si="5"/>
        <v>0</v>
      </c>
      <c r="K122" s="30" t="s">
        <v>1324</v>
      </c>
    </row>
    <row r="123" spans="1:11" ht="33">
      <c r="A123" s="27" t="s">
        <v>884</v>
      </c>
      <c r="B123" s="29" t="s">
        <v>60</v>
      </c>
      <c r="C123" s="30"/>
      <c r="D123" s="30" t="s">
        <v>1298</v>
      </c>
      <c r="E123" s="31">
        <v>165</v>
      </c>
      <c r="F123" s="32"/>
      <c r="G123" s="33"/>
      <c r="H123" s="174">
        <f t="shared" si="3"/>
        <v>0</v>
      </c>
      <c r="I123" s="174">
        <f t="shared" si="4"/>
        <v>0</v>
      </c>
      <c r="J123" s="174">
        <f t="shared" si="5"/>
        <v>0</v>
      </c>
      <c r="K123" s="30" t="s">
        <v>1324</v>
      </c>
    </row>
    <row r="124" spans="1:11" ht="33">
      <c r="A124" s="27" t="s">
        <v>885</v>
      </c>
      <c r="B124" s="29" t="s">
        <v>61</v>
      </c>
      <c r="C124" s="30"/>
      <c r="D124" s="30" t="s">
        <v>1298</v>
      </c>
      <c r="E124" s="31">
        <v>4</v>
      </c>
      <c r="F124" s="32"/>
      <c r="G124" s="33"/>
      <c r="H124" s="174">
        <f t="shared" si="3"/>
        <v>0</v>
      </c>
      <c r="I124" s="174">
        <f t="shared" si="4"/>
        <v>0</v>
      </c>
      <c r="J124" s="174">
        <f t="shared" si="5"/>
        <v>0</v>
      </c>
      <c r="K124" s="30" t="s">
        <v>1324</v>
      </c>
    </row>
    <row r="125" spans="1:11" ht="33">
      <c r="A125" s="27" t="s">
        <v>886</v>
      </c>
      <c r="B125" s="29" t="s">
        <v>62</v>
      </c>
      <c r="C125" s="30"/>
      <c r="D125" s="30" t="s">
        <v>1298</v>
      </c>
      <c r="E125" s="31">
        <v>1</v>
      </c>
      <c r="F125" s="32"/>
      <c r="G125" s="33"/>
      <c r="H125" s="174">
        <f t="shared" si="3"/>
        <v>0</v>
      </c>
      <c r="I125" s="174">
        <f t="shared" si="4"/>
        <v>0</v>
      </c>
      <c r="J125" s="174">
        <f t="shared" si="5"/>
        <v>0</v>
      </c>
      <c r="K125" s="30" t="s">
        <v>1324</v>
      </c>
    </row>
    <row r="126" spans="1:11" ht="33">
      <c r="A126" s="27" t="s">
        <v>887</v>
      </c>
      <c r="B126" s="29" t="s">
        <v>888</v>
      </c>
      <c r="C126" s="30"/>
      <c r="D126" s="30" t="s">
        <v>1298</v>
      </c>
      <c r="E126" s="31">
        <v>50</v>
      </c>
      <c r="F126" s="32"/>
      <c r="G126" s="33"/>
      <c r="H126" s="174">
        <f t="shared" si="3"/>
        <v>0</v>
      </c>
      <c r="I126" s="174">
        <f t="shared" si="4"/>
        <v>0</v>
      </c>
      <c r="J126" s="174">
        <f t="shared" si="5"/>
        <v>0</v>
      </c>
      <c r="K126" s="30" t="s">
        <v>1324</v>
      </c>
    </row>
    <row r="127" spans="1:11" ht="16.5">
      <c r="A127" s="27" t="s">
        <v>889</v>
      </c>
      <c r="B127" s="29" t="s">
        <v>64</v>
      </c>
      <c r="C127" s="30"/>
      <c r="D127" s="30" t="s">
        <v>1298</v>
      </c>
      <c r="E127" s="31">
        <v>35</v>
      </c>
      <c r="F127" s="32"/>
      <c r="G127" s="33"/>
      <c r="H127" s="174">
        <f t="shared" si="3"/>
        <v>0</v>
      </c>
      <c r="I127" s="174">
        <f t="shared" si="4"/>
        <v>0</v>
      </c>
      <c r="J127" s="174">
        <f t="shared" si="5"/>
        <v>0</v>
      </c>
      <c r="K127" s="30" t="s">
        <v>1364</v>
      </c>
    </row>
    <row r="128" spans="1:11" ht="16.5">
      <c r="A128" s="27" t="s">
        <v>890</v>
      </c>
      <c r="B128" s="29" t="s">
        <v>65</v>
      </c>
      <c r="C128" s="30"/>
      <c r="D128" s="30" t="s">
        <v>1298</v>
      </c>
      <c r="E128" s="31">
        <v>5</v>
      </c>
      <c r="F128" s="32"/>
      <c r="G128" s="33"/>
      <c r="H128" s="174">
        <f t="shared" si="3"/>
        <v>0</v>
      </c>
      <c r="I128" s="174">
        <f t="shared" si="4"/>
        <v>0</v>
      </c>
      <c r="J128" s="174">
        <f t="shared" si="5"/>
        <v>0</v>
      </c>
      <c r="K128" s="30" t="s">
        <v>1364</v>
      </c>
    </row>
    <row r="129" spans="1:11" ht="16.5">
      <c r="A129" s="27" t="s">
        <v>891</v>
      </c>
      <c r="B129" s="29" t="s">
        <v>66</v>
      </c>
      <c r="C129" s="30"/>
      <c r="D129" s="30" t="s">
        <v>1298</v>
      </c>
      <c r="E129" s="31">
        <v>1</v>
      </c>
      <c r="F129" s="32"/>
      <c r="G129" s="33"/>
      <c r="H129" s="174">
        <f t="shared" si="3"/>
        <v>0</v>
      </c>
      <c r="I129" s="174">
        <f t="shared" si="4"/>
        <v>0</v>
      </c>
      <c r="J129" s="174">
        <f t="shared" si="5"/>
        <v>0</v>
      </c>
      <c r="K129" s="30" t="s">
        <v>1328</v>
      </c>
    </row>
    <row r="130" spans="1:11" ht="16.5">
      <c r="A130" s="27" t="s">
        <v>892</v>
      </c>
      <c r="B130" s="29" t="s">
        <v>67</v>
      </c>
      <c r="C130" s="30"/>
      <c r="D130" s="30" t="s">
        <v>1298</v>
      </c>
      <c r="E130" s="31">
        <v>1</v>
      </c>
      <c r="F130" s="32"/>
      <c r="G130" s="33"/>
      <c r="H130" s="174">
        <f t="shared" si="3"/>
        <v>0</v>
      </c>
      <c r="I130" s="174">
        <f t="shared" si="4"/>
        <v>0</v>
      </c>
      <c r="J130" s="174">
        <f t="shared" si="5"/>
        <v>0</v>
      </c>
      <c r="K130" s="30" t="s">
        <v>1299</v>
      </c>
    </row>
    <row r="131" spans="1:11" ht="16.5">
      <c r="A131" s="27" t="s">
        <v>893</v>
      </c>
      <c r="B131" s="29" t="s">
        <v>69</v>
      </c>
      <c r="C131" s="30"/>
      <c r="D131" s="30" t="s">
        <v>1298</v>
      </c>
      <c r="E131" s="31">
        <v>1</v>
      </c>
      <c r="F131" s="32"/>
      <c r="G131" s="33"/>
      <c r="H131" s="174">
        <f t="shared" si="3"/>
        <v>0</v>
      </c>
      <c r="I131" s="174">
        <f t="shared" si="4"/>
        <v>0</v>
      </c>
      <c r="J131" s="174">
        <f t="shared" si="5"/>
        <v>0</v>
      </c>
      <c r="K131" s="30" t="s">
        <v>34</v>
      </c>
    </row>
    <row r="132" spans="1:11" ht="16.5">
      <c r="A132" s="27" t="s">
        <v>894</v>
      </c>
      <c r="B132" s="29" t="s">
        <v>70</v>
      </c>
      <c r="C132" s="30"/>
      <c r="D132" s="30" t="s">
        <v>1298</v>
      </c>
      <c r="E132" s="31">
        <v>8</v>
      </c>
      <c r="F132" s="32"/>
      <c r="G132" s="33"/>
      <c r="H132" s="174">
        <f t="shared" si="3"/>
        <v>0</v>
      </c>
      <c r="I132" s="174">
        <f t="shared" si="4"/>
        <v>0</v>
      </c>
      <c r="J132" s="174">
        <f t="shared" si="5"/>
        <v>0</v>
      </c>
      <c r="K132" s="30" t="s">
        <v>1</v>
      </c>
    </row>
    <row r="133" spans="1:11" ht="16.5">
      <c r="A133" s="27" t="s">
        <v>895</v>
      </c>
      <c r="B133" s="29" t="s">
        <v>71</v>
      </c>
      <c r="C133" s="30"/>
      <c r="D133" s="30" t="s">
        <v>1298</v>
      </c>
      <c r="E133" s="31">
        <v>10</v>
      </c>
      <c r="F133" s="32"/>
      <c r="G133" s="33"/>
      <c r="H133" s="174">
        <f t="shared" si="3"/>
        <v>0</v>
      </c>
      <c r="I133" s="174">
        <f t="shared" si="4"/>
        <v>0</v>
      </c>
      <c r="J133" s="174">
        <f t="shared" si="5"/>
        <v>0</v>
      </c>
      <c r="K133" s="30" t="s">
        <v>1</v>
      </c>
    </row>
    <row r="134" spans="1:11" ht="16.5">
      <c r="A134" s="27" t="s">
        <v>896</v>
      </c>
      <c r="B134" s="29" t="s">
        <v>897</v>
      </c>
      <c r="C134" s="30"/>
      <c r="D134" s="30" t="s">
        <v>1298</v>
      </c>
      <c r="E134" s="31">
        <v>1</v>
      </c>
      <c r="F134" s="32"/>
      <c r="G134" s="33"/>
      <c r="H134" s="174">
        <f aca="true" t="shared" si="6" ref="H134:H197">F134*G134+F134</f>
        <v>0</v>
      </c>
      <c r="I134" s="174">
        <f aca="true" t="shared" si="7" ref="I134:I197">F134*E134</f>
        <v>0</v>
      </c>
      <c r="J134" s="174">
        <f aca="true" t="shared" si="8" ref="J134:J197">I134*G134+I134</f>
        <v>0</v>
      </c>
      <c r="K134" s="30" t="s">
        <v>1</v>
      </c>
    </row>
    <row r="135" spans="1:11" ht="33">
      <c r="A135" s="27" t="s">
        <v>898</v>
      </c>
      <c r="B135" s="29" t="s">
        <v>72</v>
      </c>
      <c r="C135" s="30"/>
      <c r="D135" s="30" t="s">
        <v>1298</v>
      </c>
      <c r="E135" s="31">
        <v>40</v>
      </c>
      <c r="F135" s="32"/>
      <c r="G135" s="33"/>
      <c r="H135" s="174">
        <f t="shared" si="6"/>
        <v>0</v>
      </c>
      <c r="I135" s="174">
        <f t="shared" si="7"/>
        <v>0</v>
      </c>
      <c r="J135" s="174">
        <f t="shared" si="8"/>
        <v>0</v>
      </c>
      <c r="K135" s="30" t="s">
        <v>1351</v>
      </c>
    </row>
    <row r="136" spans="1:11" ht="16.5">
      <c r="A136" s="27" t="s">
        <v>899</v>
      </c>
      <c r="B136" s="29" t="s">
        <v>900</v>
      </c>
      <c r="C136" s="30"/>
      <c r="D136" s="30" t="s">
        <v>1298</v>
      </c>
      <c r="E136" s="31">
        <v>1</v>
      </c>
      <c r="F136" s="32"/>
      <c r="G136" s="33"/>
      <c r="H136" s="174">
        <f t="shared" si="6"/>
        <v>0</v>
      </c>
      <c r="I136" s="174">
        <f t="shared" si="7"/>
        <v>0</v>
      </c>
      <c r="J136" s="174">
        <f t="shared" si="8"/>
        <v>0</v>
      </c>
      <c r="K136" s="30" t="s">
        <v>16</v>
      </c>
    </row>
    <row r="137" spans="1:11" ht="16.5">
      <c r="A137" s="27" t="s">
        <v>901</v>
      </c>
      <c r="B137" s="29" t="s">
        <v>73</v>
      </c>
      <c r="C137" s="30"/>
      <c r="D137" s="30" t="s">
        <v>1298</v>
      </c>
      <c r="E137" s="31">
        <v>5</v>
      </c>
      <c r="F137" s="32"/>
      <c r="G137" s="33"/>
      <c r="H137" s="174">
        <f t="shared" si="6"/>
        <v>0</v>
      </c>
      <c r="I137" s="174">
        <f t="shared" si="7"/>
        <v>0</v>
      </c>
      <c r="J137" s="174">
        <f t="shared" si="8"/>
        <v>0</v>
      </c>
      <c r="K137" s="30" t="s">
        <v>16</v>
      </c>
    </row>
    <row r="138" spans="1:11" ht="16.5">
      <c r="A138" s="27" t="s">
        <v>902</v>
      </c>
      <c r="B138" s="29" t="s">
        <v>74</v>
      </c>
      <c r="C138" s="30"/>
      <c r="D138" s="30" t="s">
        <v>1298</v>
      </c>
      <c r="E138" s="31">
        <v>5</v>
      </c>
      <c r="F138" s="32"/>
      <c r="G138" s="33"/>
      <c r="H138" s="174">
        <f t="shared" si="6"/>
        <v>0</v>
      </c>
      <c r="I138" s="174">
        <f t="shared" si="7"/>
        <v>0</v>
      </c>
      <c r="J138" s="174">
        <f t="shared" si="8"/>
        <v>0</v>
      </c>
      <c r="K138" s="30" t="s">
        <v>16</v>
      </c>
    </row>
    <row r="139" spans="1:11" ht="16.5">
      <c r="A139" s="27" t="s">
        <v>903</v>
      </c>
      <c r="B139" s="29" t="s">
        <v>75</v>
      </c>
      <c r="C139" s="30"/>
      <c r="D139" s="30" t="s">
        <v>1298</v>
      </c>
      <c r="E139" s="31">
        <v>5</v>
      </c>
      <c r="F139" s="32"/>
      <c r="G139" s="33"/>
      <c r="H139" s="174">
        <f t="shared" si="6"/>
        <v>0</v>
      </c>
      <c r="I139" s="174">
        <f t="shared" si="7"/>
        <v>0</v>
      </c>
      <c r="J139" s="174">
        <f t="shared" si="8"/>
        <v>0</v>
      </c>
      <c r="K139" s="30" t="s">
        <v>25</v>
      </c>
    </row>
    <row r="140" spans="1:11" ht="16.5">
      <c r="A140" s="27" t="s">
        <v>904</v>
      </c>
      <c r="B140" s="29" t="s">
        <v>77</v>
      </c>
      <c r="C140" s="30"/>
      <c r="D140" s="30" t="s">
        <v>1298</v>
      </c>
      <c r="E140" s="31">
        <v>1</v>
      </c>
      <c r="F140" s="32"/>
      <c r="G140" s="33"/>
      <c r="H140" s="174">
        <f t="shared" si="6"/>
        <v>0</v>
      </c>
      <c r="I140" s="174">
        <f t="shared" si="7"/>
        <v>0</v>
      </c>
      <c r="J140" s="174">
        <f t="shared" si="8"/>
        <v>0</v>
      </c>
      <c r="K140" s="30" t="s">
        <v>76</v>
      </c>
    </row>
    <row r="141" spans="1:11" ht="16.5">
      <c r="A141" s="27" t="s">
        <v>905</v>
      </c>
      <c r="B141" s="29" t="s">
        <v>906</v>
      </c>
      <c r="C141" s="30"/>
      <c r="D141" s="30" t="s">
        <v>1298</v>
      </c>
      <c r="E141" s="31">
        <v>1</v>
      </c>
      <c r="F141" s="32"/>
      <c r="G141" s="33"/>
      <c r="H141" s="174">
        <f t="shared" si="6"/>
        <v>0</v>
      </c>
      <c r="I141" s="174">
        <f t="shared" si="7"/>
        <v>0</v>
      </c>
      <c r="J141" s="174">
        <f t="shared" si="8"/>
        <v>0</v>
      </c>
      <c r="K141" s="30" t="s">
        <v>78</v>
      </c>
    </row>
    <row r="142" spans="1:11" ht="16.5">
      <c r="A142" s="27" t="s">
        <v>907</v>
      </c>
      <c r="B142" s="29" t="s">
        <v>908</v>
      </c>
      <c r="C142" s="30"/>
      <c r="D142" s="30" t="s">
        <v>1298</v>
      </c>
      <c r="E142" s="31">
        <v>105</v>
      </c>
      <c r="F142" s="32"/>
      <c r="G142" s="33"/>
      <c r="H142" s="174">
        <f t="shared" si="6"/>
        <v>0</v>
      </c>
      <c r="I142" s="174">
        <f t="shared" si="7"/>
        <v>0</v>
      </c>
      <c r="J142" s="174">
        <f t="shared" si="8"/>
        <v>0</v>
      </c>
      <c r="K142" s="30" t="s">
        <v>1</v>
      </c>
    </row>
    <row r="143" spans="1:11" ht="16.5">
      <c r="A143" s="27" t="s">
        <v>909</v>
      </c>
      <c r="B143" s="29" t="s">
        <v>79</v>
      </c>
      <c r="C143" s="30"/>
      <c r="D143" s="30" t="s">
        <v>1298</v>
      </c>
      <c r="E143" s="31">
        <v>65</v>
      </c>
      <c r="F143" s="32"/>
      <c r="G143" s="33"/>
      <c r="H143" s="174">
        <f t="shared" si="6"/>
        <v>0</v>
      </c>
      <c r="I143" s="174">
        <f t="shared" si="7"/>
        <v>0</v>
      </c>
      <c r="J143" s="174">
        <f t="shared" si="8"/>
        <v>0</v>
      </c>
      <c r="K143" s="30" t="s">
        <v>1</v>
      </c>
    </row>
    <row r="144" spans="1:11" ht="16.5">
      <c r="A144" s="27" t="s">
        <v>910</v>
      </c>
      <c r="B144" s="29" t="s">
        <v>80</v>
      </c>
      <c r="C144" s="30"/>
      <c r="D144" s="30" t="s">
        <v>1298</v>
      </c>
      <c r="E144" s="31">
        <v>125</v>
      </c>
      <c r="F144" s="32"/>
      <c r="G144" s="33"/>
      <c r="H144" s="174">
        <f t="shared" si="6"/>
        <v>0</v>
      </c>
      <c r="I144" s="174">
        <f t="shared" si="7"/>
        <v>0</v>
      </c>
      <c r="J144" s="174">
        <f t="shared" si="8"/>
        <v>0</v>
      </c>
      <c r="K144" s="30" t="s">
        <v>1</v>
      </c>
    </row>
    <row r="145" spans="1:11" ht="16.5">
      <c r="A145" s="27" t="s">
        <v>911</v>
      </c>
      <c r="B145" s="29" t="s">
        <v>81</v>
      </c>
      <c r="C145" s="30"/>
      <c r="D145" s="30" t="s">
        <v>1298</v>
      </c>
      <c r="E145" s="31">
        <v>60</v>
      </c>
      <c r="F145" s="32"/>
      <c r="G145" s="33"/>
      <c r="H145" s="174">
        <f t="shared" si="6"/>
        <v>0</v>
      </c>
      <c r="I145" s="174">
        <f t="shared" si="7"/>
        <v>0</v>
      </c>
      <c r="J145" s="174">
        <f t="shared" si="8"/>
        <v>0</v>
      </c>
      <c r="K145" s="30" t="s">
        <v>1355</v>
      </c>
    </row>
    <row r="146" spans="1:11" ht="16.5">
      <c r="A146" s="27" t="s">
        <v>912</v>
      </c>
      <c r="B146" s="29" t="s">
        <v>82</v>
      </c>
      <c r="C146" s="30"/>
      <c r="D146" s="30" t="s">
        <v>1298</v>
      </c>
      <c r="E146" s="31">
        <v>50</v>
      </c>
      <c r="F146" s="32"/>
      <c r="G146" s="33"/>
      <c r="H146" s="174">
        <f t="shared" si="6"/>
        <v>0</v>
      </c>
      <c r="I146" s="174">
        <f t="shared" si="7"/>
        <v>0</v>
      </c>
      <c r="J146" s="174">
        <f t="shared" si="8"/>
        <v>0</v>
      </c>
      <c r="K146" s="30" t="s">
        <v>31</v>
      </c>
    </row>
    <row r="147" spans="1:11" ht="16.5">
      <c r="A147" s="27" t="s">
        <v>913</v>
      </c>
      <c r="B147" s="29" t="s">
        <v>83</v>
      </c>
      <c r="C147" s="30"/>
      <c r="D147" s="30" t="s">
        <v>1298</v>
      </c>
      <c r="E147" s="31">
        <v>50</v>
      </c>
      <c r="F147" s="32"/>
      <c r="G147" s="33"/>
      <c r="H147" s="174">
        <f t="shared" si="6"/>
        <v>0</v>
      </c>
      <c r="I147" s="174">
        <f t="shared" si="7"/>
        <v>0</v>
      </c>
      <c r="J147" s="174">
        <f t="shared" si="8"/>
        <v>0</v>
      </c>
      <c r="K147" s="30" t="s">
        <v>31</v>
      </c>
    </row>
    <row r="148" spans="1:11" ht="16.5">
      <c r="A148" s="27" t="s">
        <v>914</v>
      </c>
      <c r="B148" s="29" t="s">
        <v>84</v>
      </c>
      <c r="C148" s="30"/>
      <c r="D148" s="30" t="s">
        <v>1298</v>
      </c>
      <c r="E148" s="31">
        <v>260</v>
      </c>
      <c r="F148" s="32"/>
      <c r="G148" s="33"/>
      <c r="H148" s="174">
        <f t="shared" si="6"/>
        <v>0</v>
      </c>
      <c r="I148" s="174">
        <f t="shared" si="7"/>
        <v>0</v>
      </c>
      <c r="J148" s="174">
        <f t="shared" si="8"/>
        <v>0</v>
      </c>
      <c r="K148" s="30" t="s">
        <v>31</v>
      </c>
    </row>
    <row r="149" spans="1:11" ht="49.5">
      <c r="A149" s="27" t="s">
        <v>915</v>
      </c>
      <c r="B149" s="29" t="s">
        <v>458</v>
      </c>
      <c r="C149" s="30"/>
      <c r="D149" s="30" t="s">
        <v>1298</v>
      </c>
      <c r="E149" s="31">
        <v>2</v>
      </c>
      <c r="F149" s="32"/>
      <c r="G149" s="33"/>
      <c r="H149" s="174">
        <f t="shared" si="6"/>
        <v>0</v>
      </c>
      <c r="I149" s="174">
        <f t="shared" si="7"/>
        <v>0</v>
      </c>
      <c r="J149" s="174">
        <f t="shared" si="8"/>
        <v>0</v>
      </c>
      <c r="K149" s="30" t="s">
        <v>85</v>
      </c>
    </row>
    <row r="150" spans="1:11" ht="16.5">
      <c r="A150" s="27" t="s">
        <v>916</v>
      </c>
      <c r="B150" s="29" t="s">
        <v>917</v>
      </c>
      <c r="C150" s="30"/>
      <c r="D150" s="30" t="s">
        <v>1298</v>
      </c>
      <c r="E150" s="31">
        <v>1</v>
      </c>
      <c r="F150" s="32"/>
      <c r="G150" s="33"/>
      <c r="H150" s="174">
        <f t="shared" si="6"/>
        <v>0</v>
      </c>
      <c r="I150" s="174">
        <f t="shared" si="7"/>
        <v>0</v>
      </c>
      <c r="J150" s="174">
        <f t="shared" si="8"/>
        <v>0</v>
      </c>
      <c r="K150" s="30" t="s">
        <v>3</v>
      </c>
    </row>
    <row r="151" spans="1:11" ht="16.5">
      <c r="A151" s="27" t="s">
        <v>918</v>
      </c>
      <c r="B151" s="29" t="s">
        <v>86</v>
      </c>
      <c r="C151" s="30"/>
      <c r="D151" s="30" t="s">
        <v>1298</v>
      </c>
      <c r="E151" s="31">
        <v>45</v>
      </c>
      <c r="F151" s="32"/>
      <c r="G151" s="33"/>
      <c r="H151" s="174">
        <f t="shared" si="6"/>
        <v>0</v>
      </c>
      <c r="I151" s="174">
        <f t="shared" si="7"/>
        <v>0</v>
      </c>
      <c r="J151" s="174">
        <f t="shared" si="8"/>
        <v>0</v>
      </c>
      <c r="K151" s="30" t="s">
        <v>1304</v>
      </c>
    </row>
    <row r="152" spans="1:11" ht="33">
      <c r="A152" s="27" t="s">
        <v>919</v>
      </c>
      <c r="B152" s="29" t="s">
        <v>459</v>
      </c>
      <c r="C152" s="30"/>
      <c r="D152" s="30" t="s">
        <v>1298</v>
      </c>
      <c r="E152" s="31">
        <v>20</v>
      </c>
      <c r="F152" s="32"/>
      <c r="G152" s="33"/>
      <c r="H152" s="174">
        <f t="shared" si="6"/>
        <v>0</v>
      </c>
      <c r="I152" s="174">
        <f t="shared" si="7"/>
        <v>0</v>
      </c>
      <c r="J152" s="174">
        <f t="shared" si="8"/>
        <v>0</v>
      </c>
      <c r="K152" s="30" t="s">
        <v>1304</v>
      </c>
    </row>
    <row r="153" spans="1:11" ht="16.5">
      <c r="A153" s="27" t="s">
        <v>920</v>
      </c>
      <c r="B153" s="29" t="s">
        <v>87</v>
      </c>
      <c r="C153" s="30"/>
      <c r="D153" s="30" t="s">
        <v>1298</v>
      </c>
      <c r="E153" s="31">
        <v>230</v>
      </c>
      <c r="F153" s="32"/>
      <c r="G153" s="33"/>
      <c r="H153" s="174">
        <f t="shared" si="6"/>
        <v>0</v>
      </c>
      <c r="I153" s="174">
        <f t="shared" si="7"/>
        <v>0</v>
      </c>
      <c r="J153" s="174">
        <f t="shared" si="8"/>
        <v>0</v>
      </c>
      <c r="K153" s="30" t="s">
        <v>1324</v>
      </c>
    </row>
    <row r="154" spans="1:11" ht="16.5">
      <c r="A154" s="27" t="s">
        <v>921</v>
      </c>
      <c r="B154" s="29" t="s">
        <v>88</v>
      </c>
      <c r="C154" s="30"/>
      <c r="D154" s="30" t="s">
        <v>1298</v>
      </c>
      <c r="E154" s="31">
        <v>220</v>
      </c>
      <c r="F154" s="32"/>
      <c r="G154" s="33"/>
      <c r="H154" s="174">
        <f t="shared" si="6"/>
        <v>0</v>
      </c>
      <c r="I154" s="174">
        <f t="shared" si="7"/>
        <v>0</v>
      </c>
      <c r="J154" s="174">
        <f t="shared" si="8"/>
        <v>0</v>
      </c>
      <c r="K154" s="30" t="s">
        <v>1324</v>
      </c>
    </row>
    <row r="155" spans="1:11" ht="33">
      <c r="A155" s="27" t="s">
        <v>922</v>
      </c>
      <c r="B155" s="29" t="s">
        <v>89</v>
      </c>
      <c r="C155" s="30"/>
      <c r="D155" s="30" t="s">
        <v>1298</v>
      </c>
      <c r="E155" s="31">
        <v>20</v>
      </c>
      <c r="F155" s="32"/>
      <c r="G155" s="33"/>
      <c r="H155" s="174">
        <f t="shared" si="6"/>
        <v>0</v>
      </c>
      <c r="I155" s="174">
        <f t="shared" si="7"/>
        <v>0</v>
      </c>
      <c r="J155" s="174">
        <f t="shared" si="8"/>
        <v>0</v>
      </c>
      <c r="K155" s="30" t="s">
        <v>34</v>
      </c>
    </row>
    <row r="156" spans="1:11" ht="33">
      <c r="A156" s="27" t="s">
        <v>923</v>
      </c>
      <c r="B156" s="29" t="s">
        <v>90</v>
      </c>
      <c r="C156" s="30"/>
      <c r="D156" s="30" t="s">
        <v>1298</v>
      </c>
      <c r="E156" s="31">
        <v>180</v>
      </c>
      <c r="F156" s="32"/>
      <c r="G156" s="33"/>
      <c r="H156" s="174">
        <f t="shared" si="6"/>
        <v>0</v>
      </c>
      <c r="I156" s="174">
        <f t="shared" si="7"/>
        <v>0</v>
      </c>
      <c r="J156" s="174">
        <f t="shared" si="8"/>
        <v>0</v>
      </c>
      <c r="K156" s="30" t="s">
        <v>1357</v>
      </c>
    </row>
    <row r="157" spans="1:11" ht="16.5">
      <c r="A157" s="27" t="s">
        <v>924</v>
      </c>
      <c r="B157" s="29" t="s">
        <v>925</v>
      </c>
      <c r="C157" s="30"/>
      <c r="D157" s="30" t="s">
        <v>1298</v>
      </c>
      <c r="E157" s="31">
        <v>90</v>
      </c>
      <c r="F157" s="32"/>
      <c r="G157" s="33"/>
      <c r="H157" s="174">
        <f t="shared" si="6"/>
        <v>0</v>
      </c>
      <c r="I157" s="174">
        <f t="shared" si="7"/>
        <v>0</v>
      </c>
      <c r="J157" s="174">
        <f t="shared" si="8"/>
        <v>0</v>
      </c>
      <c r="K157" s="30" t="s">
        <v>1368</v>
      </c>
    </row>
    <row r="158" spans="1:11" ht="66">
      <c r="A158" s="27" t="s">
        <v>926</v>
      </c>
      <c r="B158" s="29" t="s">
        <v>927</v>
      </c>
      <c r="C158" s="30"/>
      <c r="D158" s="30" t="s">
        <v>1298</v>
      </c>
      <c r="E158" s="31">
        <v>50</v>
      </c>
      <c r="F158" s="32"/>
      <c r="G158" s="33"/>
      <c r="H158" s="174">
        <f t="shared" si="6"/>
        <v>0</v>
      </c>
      <c r="I158" s="174">
        <f t="shared" si="7"/>
        <v>0</v>
      </c>
      <c r="J158" s="174">
        <f t="shared" si="8"/>
        <v>0</v>
      </c>
      <c r="K158" s="30" t="s">
        <v>1368</v>
      </c>
    </row>
    <row r="159" spans="1:11" ht="66">
      <c r="A159" s="27" t="s">
        <v>928</v>
      </c>
      <c r="B159" s="29" t="s">
        <v>929</v>
      </c>
      <c r="C159" s="30"/>
      <c r="D159" s="30" t="s">
        <v>1298</v>
      </c>
      <c r="E159" s="31">
        <v>170</v>
      </c>
      <c r="F159" s="32"/>
      <c r="G159" s="33"/>
      <c r="H159" s="174">
        <f t="shared" si="6"/>
        <v>0</v>
      </c>
      <c r="I159" s="174">
        <f t="shared" si="7"/>
        <v>0</v>
      </c>
      <c r="J159" s="174">
        <f t="shared" si="8"/>
        <v>0</v>
      </c>
      <c r="K159" s="30" t="s">
        <v>1368</v>
      </c>
    </row>
    <row r="160" spans="1:11" ht="16.5">
      <c r="A160" s="27" t="s">
        <v>930</v>
      </c>
      <c r="B160" s="29" t="s">
        <v>931</v>
      </c>
      <c r="C160" s="30"/>
      <c r="D160" s="30" t="s">
        <v>1298</v>
      </c>
      <c r="E160" s="31">
        <v>2</v>
      </c>
      <c r="F160" s="32"/>
      <c r="G160" s="33"/>
      <c r="H160" s="174">
        <f t="shared" si="6"/>
        <v>0</v>
      </c>
      <c r="I160" s="174">
        <f t="shared" si="7"/>
        <v>0</v>
      </c>
      <c r="J160" s="174">
        <f t="shared" si="8"/>
        <v>0</v>
      </c>
      <c r="K160" s="30" t="s">
        <v>1364</v>
      </c>
    </row>
    <row r="161" spans="1:11" ht="16.5">
      <c r="A161" s="27" t="s">
        <v>932</v>
      </c>
      <c r="B161" s="29" t="s">
        <v>933</v>
      </c>
      <c r="C161" s="30"/>
      <c r="D161" s="30" t="s">
        <v>1298</v>
      </c>
      <c r="E161" s="31">
        <v>2</v>
      </c>
      <c r="F161" s="32"/>
      <c r="G161" s="33"/>
      <c r="H161" s="174">
        <f t="shared" si="6"/>
        <v>0</v>
      </c>
      <c r="I161" s="174">
        <f t="shared" si="7"/>
        <v>0</v>
      </c>
      <c r="J161" s="174">
        <f t="shared" si="8"/>
        <v>0</v>
      </c>
      <c r="K161" s="30" t="s">
        <v>1364</v>
      </c>
    </row>
    <row r="162" spans="1:11" ht="16.5">
      <c r="A162" s="27" t="s">
        <v>934</v>
      </c>
      <c r="B162" s="29" t="s">
        <v>935</v>
      </c>
      <c r="C162" s="30"/>
      <c r="D162" s="30" t="s">
        <v>1298</v>
      </c>
      <c r="E162" s="31">
        <v>2</v>
      </c>
      <c r="F162" s="32"/>
      <c r="G162" s="33"/>
      <c r="H162" s="174">
        <f t="shared" si="6"/>
        <v>0</v>
      </c>
      <c r="I162" s="174">
        <f t="shared" si="7"/>
        <v>0</v>
      </c>
      <c r="J162" s="174">
        <f t="shared" si="8"/>
        <v>0</v>
      </c>
      <c r="K162" s="30" t="s">
        <v>1364</v>
      </c>
    </row>
    <row r="163" spans="1:11" ht="16.5">
      <c r="A163" s="27" t="s">
        <v>936</v>
      </c>
      <c r="B163" s="29" t="s">
        <v>91</v>
      </c>
      <c r="C163" s="30"/>
      <c r="D163" s="30" t="s">
        <v>1298</v>
      </c>
      <c r="E163" s="31">
        <v>65</v>
      </c>
      <c r="F163" s="32"/>
      <c r="G163" s="33"/>
      <c r="H163" s="174">
        <f t="shared" si="6"/>
        <v>0</v>
      </c>
      <c r="I163" s="174">
        <f t="shared" si="7"/>
        <v>0</v>
      </c>
      <c r="J163" s="174">
        <f t="shared" si="8"/>
        <v>0</v>
      </c>
      <c r="K163" s="30" t="s">
        <v>92</v>
      </c>
    </row>
    <row r="164" spans="1:11" ht="16.5">
      <c r="A164" s="27" t="s">
        <v>937</v>
      </c>
      <c r="B164" s="29" t="s">
        <v>93</v>
      </c>
      <c r="C164" s="30"/>
      <c r="D164" s="30" t="s">
        <v>1298</v>
      </c>
      <c r="E164" s="31">
        <v>1</v>
      </c>
      <c r="F164" s="32"/>
      <c r="G164" s="33"/>
      <c r="H164" s="174">
        <f t="shared" si="6"/>
        <v>0</v>
      </c>
      <c r="I164" s="174">
        <f t="shared" si="7"/>
        <v>0</v>
      </c>
      <c r="J164" s="174">
        <f t="shared" si="8"/>
        <v>0</v>
      </c>
      <c r="K164" s="30" t="s">
        <v>1361</v>
      </c>
    </row>
    <row r="165" spans="1:11" ht="16.5">
      <c r="A165" s="27" t="s">
        <v>938</v>
      </c>
      <c r="B165" s="29" t="s">
        <v>94</v>
      </c>
      <c r="C165" s="30"/>
      <c r="D165" s="30" t="s">
        <v>1298</v>
      </c>
      <c r="E165" s="31">
        <v>190</v>
      </c>
      <c r="F165" s="32"/>
      <c r="G165" s="33"/>
      <c r="H165" s="174">
        <f t="shared" si="6"/>
        <v>0</v>
      </c>
      <c r="I165" s="174">
        <f t="shared" si="7"/>
        <v>0</v>
      </c>
      <c r="J165" s="174">
        <f t="shared" si="8"/>
        <v>0</v>
      </c>
      <c r="K165" s="30" t="s">
        <v>1368</v>
      </c>
    </row>
    <row r="166" spans="1:11" ht="16.5">
      <c r="A166" s="27" t="s">
        <v>939</v>
      </c>
      <c r="B166" s="29" t="s">
        <v>95</v>
      </c>
      <c r="C166" s="30"/>
      <c r="D166" s="30" t="s">
        <v>1298</v>
      </c>
      <c r="E166" s="31">
        <v>1</v>
      </c>
      <c r="F166" s="32"/>
      <c r="G166" s="33"/>
      <c r="H166" s="174">
        <f t="shared" si="6"/>
        <v>0</v>
      </c>
      <c r="I166" s="174">
        <f t="shared" si="7"/>
        <v>0</v>
      </c>
      <c r="J166" s="174">
        <f t="shared" si="8"/>
        <v>0</v>
      </c>
      <c r="K166" s="30" t="s">
        <v>1370</v>
      </c>
    </row>
    <row r="167" spans="1:11" ht="33">
      <c r="A167" s="27" t="s">
        <v>940</v>
      </c>
      <c r="B167" s="29" t="s">
        <v>941</v>
      </c>
      <c r="C167" s="30"/>
      <c r="D167" s="30" t="s">
        <v>1298</v>
      </c>
      <c r="E167" s="31">
        <v>15</v>
      </c>
      <c r="F167" s="32"/>
      <c r="G167" s="33"/>
      <c r="H167" s="174">
        <f t="shared" si="6"/>
        <v>0</v>
      </c>
      <c r="I167" s="174">
        <f t="shared" si="7"/>
        <v>0</v>
      </c>
      <c r="J167" s="174">
        <f t="shared" si="8"/>
        <v>0</v>
      </c>
      <c r="K167" s="30" t="s">
        <v>96</v>
      </c>
    </row>
    <row r="168" spans="1:11" ht="16.5">
      <c r="A168" s="27" t="s">
        <v>942</v>
      </c>
      <c r="B168" s="29" t="s">
        <v>97</v>
      </c>
      <c r="C168" s="30"/>
      <c r="D168" s="30" t="s">
        <v>1298</v>
      </c>
      <c r="E168" s="31">
        <v>6</v>
      </c>
      <c r="F168" s="32"/>
      <c r="G168" s="33"/>
      <c r="H168" s="174">
        <f t="shared" si="6"/>
        <v>0</v>
      </c>
      <c r="I168" s="174">
        <f t="shared" si="7"/>
        <v>0</v>
      </c>
      <c r="J168" s="174">
        <f t="shared" si="8"/>
        <v>0</v>
      </c>
      <c r="K168" s="30" t="s">
        <v>98</v>
      </c>
    </row>
    <row r="169" spans="1:11" ht="16.5">
      <c r="A169" s="27" t="s">
        <v>943</v>
      </c>
      <c r="B169" s="29" t="s">
        <v>99</v>
      </c>
      <c r="C169" s="30"/>
      <c r="D169" s="30" t="s">
        <v>1298</v>
      </c>
      <c r="E169" s="31">
        <v>15</v>
      </c>
      <c r="F169" s="32"/>
      <c r="G169" s="33"/>
      <c r="H169" s="174">
        <f t="shared" si="6"/>
        <v>0</v>
      </c>
      <c r="I169" s="174">
        <f t="shared" si="7"/>
        <v>0</v>
      </c>
      <c r="J169" s="174">
        <f t="shared" si="8"/>
        <v>0</v>
      </c>
      <c r="K169" s="30" t="s">
        <v>1368</v>
      </c>
    </row>
    <row r="170" spans="1:11" ht="16.5">
      <c r="A170" s="27" t="s">
        <v>944</v>
      </c>
      <c r="B170" s="29" t="s">
        <v>100</v>
      </c>
      <c r="C170" s="30"/>
      <c r="D170" s="30" t="s">
        <v>1298</v>
      </c>
      <c r="E170" s="31">
        <v>20</v>
      </c>
      <c r="F170" s="32"/>
      <c r="G170" s="33"/>
      <c r="H170" s="174">
        <f t="shared" si="6"/>
        <v>0</v>
      </c>
      <c r="I170" s="174">
        <f t="shared" si="7"/>
        <v>0</v>
      </c>
      <c r="J170" s="174">
        <f t="shared" si="8"/>
        <v>0</v>
      </c>
      <c r="K170" s="30" t="s">
        <v>1324</v>
      </c>
    </row>
    <row r="171" spans="1:11" ht="16.5">
      <c r="A171" s="27" t="s">
        <v>945</v>
      </c>
      <c r="B171" s="29" t="s">
        <v>103</v>
      </c>
      <c r="C171" s="30"/>
      <c r="D171" s="30" t="s">
        <v>1298</v>
      </c>
      <c r="E171" s="31">
        <v>13</v>
      </c>
      <c r="F171" s="32"/>
      <c r="G171" s="33"/>
      <c r="H171" s="174">
        <f t="shared" si="6"/>
        <v>0</v>
      </c>
      <c r="I171" s="174">
        <f t="shared" si="7"/>
        <v>0</v>
      </c>
      <c r="J171" s="174">
        <f t="shared" si="8"/>
        <v>0</v>
      </c>
      <c r="K171" s="30" t="s">
        <v>16</v>
      </c>
    </row>
    <row r="172" spans="1:11" ht="16.5">
      <c r="A172" s="27" t="s">
        <v>946</v>
      </c>
      <c r="B172" s="29" t="s">
        <v>104</v>
      </c>
      <c r="C172" s="30"/>
      <c r="D172" s="30" t="s">
        <v>1298</v>
      </c>
      <c r="E172" s="31">
        <v>5</v>
      </c>
      <c r="F172" s="32"/>
      <c r="G172" s="33"/>
      <c r="H172" s="174">
        <f t="shared" si="6"/>
        <v>0</v>
      </c>
      <c r="I172" s="174">
        <f t="shared" si="7"/>
        <v>0</v>
      </c>
      <c r="J172" s="174">
        <f t="shared" si="8"/>
        <v>0</v>
      </c>
      <c r="K172" s="30" t="s">
        <v>1314</v>
      </c>
    </row>
    <row r="173" spans="1:11" ht="33">
      <c r="A173" s="27" t="s">
        <v>947</v>
      </c>
      <c r="B173" s="29" t="s">
        <v>817</v>
      </c>
      <c r="C173" s="30"/>
      <c r="D173" s="30" t="s">
        <v>1298</v>
      </c>
      <c r="E173" s="31">
        <v>2</v>
      </c>
      <c r="F173" s="32"/>
      <c r="G173" s="33"/>
      <c r="H173" s="174">
        <f t="shared" si="6"/>
        <v>0</v>
      </c>
      <c r="I173" s="174">
        <f t="shared" si="7"/>
        <v>0</v>
      </c>
      <c r="J173" s="174">
        <f t="shared" si="8"/>
        <v>0</v>
      </c>
      <c r="K173" s="30" t="s">
        <v>1314</v>
      </c>
    </row>
    <row r="174" spans="1:11" ht="16.5">
      <c r="A174" s="27" t="s">
        <v>948</v>
      </c>
      <c r="B174" s="29" t="s">
        <v>949</v>
      </c>
      <c r="C174" s="30"/>
      <c r="D174" s="30" t="s">
        <v>1298</v>
      </c>
      <c r="E174" s="31">
        <v>85</v>
      </c>
      <c r="F174" s="32"/>
      <c r="G174" s="33"/>
      <c r="H174" s="174">
        <f t="shared" si="6"/>
        <v>0</v>
      </c>
      <c r="I174" s="174">
        <f t="shared" si="7"/>
        <v>0</v>
      </c>
      <c r="J174" s="174">
        <f t="shared" si="8"/>
        <v>0</v>
      </c>
      <c r="K174" s="30" t="s">
        <v>1301</v>
      </c>
    </row>
    <row r="175" spans="1:11" ht="115.5">
      <c r="A175" s="27" t="s">
        <v>950</v>
      </c>
      <c r="B175" s="29" t="s">
        <v>1165</v>
      </c>
      <c r="C175" s="30"/>
      <c r="D175" s="30" t="s">
        <v>1298</v>
      </c>
      <c r="E175" s="31">
        <v>1</v>
      </c>
      <c r="F175" s="32"/>
      <c r="G175" s="33"/>
      <c r="H175" s="174">
        <f t="shared" si="6"/>
        <v>0</v>
      </c>
      <c r="I175" s="174">
        <f t="shared" si="7"/>
        <v>0</v>
      </c>
      <c r="J175" s="174">
        <f t="shared" si="8"/>
        <v>0</v>
      </c>
      <c r="K175" s="30" t="s">
        <v>1301</v>
      </c>
    </row>
    <row r="176" spans="1:11" ht="115.5">
      <c r="A176" s="27" t="s">
        <v>951</v>
      </c>
      <c r="B176" s="29" t="s">
        <v>1164</v>
      </c>
      <c r="C176" s="30"/>
      <c r="D176" s="30" t="s">
        <v>1298</v>
      </c>
      <c r="E176" s="31">
        <v>95</v>
      </c>
      <c r="F176" s="32"/>
      <c r="G176" s="33"/>
      <c r="H176" s="174">
        <f t="shared" si="6"/>
        <v>0</v>
      </c>
      <c r="I176" s="174">
        <f t="shared" si="7"/>
        <v>0</v>
      </c>
      <c r="J176" s="174">
        <f t="shared" si="8"/>
        <v>0</v>
      </c>
      <c r="K176" s="30" t="s">
        <v>1301</v>
      </c>
    </row>
    <row r="177" spans="1:11" ht="16.5">
      <c r="A177" s="27" t="s">
        <v>952</v>
      </c>
      <c r="B177" s="29" t="s">
        <v>105</v>
      </c>
      <c r="C177" s="30"/>
      <c r="D177" s="30" t="s">
        <v>1298</v>
      </c>
      <c r="E177" s="31">
        <v>160</v>
      </c>
      <c r="F177" s="32"/>
      <c r="G177" s="33"/>
      <c r="H177" s="174">
        <f t="shared" si="6"/>
        <v>0</v>
      </c>
      <c r="I177" s="174">
        <f t="shared" si="7"/>
        <v>0</v>
      </c>
      <c r="J177" s="174">
        <f t="shared" si="8"/>
        <v>0</v>
      </c>
      <c r="K177" s="30" t="s">
        <v>63</v>
      </c>
    </row>
    <row r="178" spans="1:11" ht="16.5">
      <c r="A178" s="27" t="s">
        <v>953</v>
      </c>
      <c r="B178" s="29" t="s">
        <v>106</v>
      </c>
      <c r="C178" s="30"/>
      <c r="D178" s="30" t="s">
        <v>1298</v>
      </c>
      <c r="E178" s="31">
        <v>3</v>
      </c>
      <c r="F178" s="32"/>
      <c r="G178" s="33"/>
      <c r="H178" s="174">
        <f t="shared" si="6"/>
        <v>0</v>
      </c>
      <c r="I178" s="174">
        <f t="shared" si="7"/>
        <v>0</v>
      </c>
      <c r="J178" s="174">
        <f t="shared" si="8"/>
        <v>0</v>
      </c>
      <c r="K178" s="30" t="s">
        <v>63</v>
      </c>
    </row>
    <row r="179" spans="1:11" ht="16.5">
      <c r="A179" s="27" t="s">
        <v>954</v>
      </c>
      <c r="B179" s="29" t="s">
        <v>107</v>
      </c>
      <c r="C179" s="30"/>
      <c r="D179" s="30" t="s">
        <v>1298</v>
      </c>
      <c r="E179" s="31">
        <v>350</v>
      </c>
      <c r="F179" s="32"/>
      <c r="G179" s="33"/>
      <c r="H179" s="174">
        <f t="shared" si="6"/>
        <v>0</v>
      </c>
      <c r="I179" s="174">
        <f t="shared" si="7"/>
        <v>0</v>
      </c>
      <c r="J179" s="174">
        <f t="shared" si="8"/>
        <v>0</v>
      </c>
      <c r="K179" s="30" t="s">
        <v>1</v>
      </c>
    </row>
    <row r="180" spans="1:11" ht="16.5">
      <c r="A180" s="27" t="s">
        <v>955</v>
      </c>
      <c r="B180" s="34" t="s">
        <v>108</v>
      </c>
      <c r="C180" s="30"/>
      <c r="D180" s="30" t="s">
        <v>1298</v>
      </c>
      <c r="E180" s="31">
        <v>2</v>
      </c>
      <c r="F180" s="32"/>
      <c r="G180" s="33"/>
      <c r="H180" s="174">
        <f t="shared" si="6"/>
        <v>0</v>
      </c>
      <c r="I180" s="174">
        <f t="shared" si="7"/>
        <v>0</v>
      </c>
      <c r="J180" s="174">
        <f t="shared" si="8"/>
        <v>0</v>
      </c>
      <c r="K180" s="30" t="s">
        <v>34</v>
      </c>
    </row>
    <row r="181" spans="1:11" ht="16.5">
      <c r="A181" s="27" t="s">
        <v>956</v>
      </c>
      <c r="B181" s="34" t="s">
        <v>109</v>
      </c>
      <c r="C181" s="30"/>
      <c r="D181" s="30" t="s">
        <v>1298</v>
      </c>
      <c r="E181" s="31">
        <v>10</v>
      </c>
      <c r="F181" s="32"/>
      <c r="G181" s="33"/>
      <c r="H181" s="174">
        <f t="shared" si="6"/>
        <v>0</v>
      </c>
      <c r="I181" s="174">
        <f t="shared" si="7"/>
        <v>0</v>
      </c>
      <c r="J181" s="174">
        <f t="shared" si="8"/>
        <v>0</v>
      </c>
      <c r="K181" s="30" t="s">
        <v>34</v>
      </c>
    </row>
    <row r="182" spans="1:11" ht="16.5">
      <c r="A182" s="27" t="s">
        <v>957</v>
      </c>
      <c r="B182" s="34" t="s">
        <v>110</v>
      </c>
      <c r="C182" s="30"/>
      <c r="D182" s="30" t="s">
        <v>1298</v>
      </c>
      <c r="E182" s="31">
        <v>2</v>
      </c>
      <c r="F182" s="32"/>
      <c r="G182" s="33"/>
      <c r="H182" s="174">
        <f t="shared" si="6"/>
        <v>0</v>
      </c>
      <c r="I182" s="174">
        <f t="shared" si="7"/>
        <v>0</v>
      </c>
      <c r="J182" s="174">
        <f t="shared" si="8"/>
        <v>0</v>
      </c>
      <c r="K182" s="30" t="s">
        <v>25</v>
      </c>
    </row>
    <row r="183" spans="1:11" ht="16.5">
      <c r="A183" s="27" t="s">
        <v>958</v>
      </c>
      <c r="B183" s="34" t="s">
        <v>111</v>
      </c>
      <c r="C183" s="30"/>
      <c r="D183" s="30" t="s">
        <v>1298</v>
      </c>
      <c r="E183" s="31">
        <v>20</v>
      </c>
      <c r="F183" s="32"/>
      <c r="G183" s="33"/>
      <c r="H183" s="174">
        <f t="shared" si="6"/>
        <v>0</v>
      </c>
      <c r="I183" s="174">
        <f t="shared" si="7"/>
        <v>0</v>
      </c>
      <c r="J183" s="174">
        <f t="shared" si="8"/>
        <v>0</v>
      </c>
      <c r="K183" s="30" t="s">
        <v>31</v>
      </c>
    </row>
    <row r="184" spans="1:11" ht="16.5">
      <c r="A184" s="27" t="s">
        <v>959</v>
      </c>
      <c r="B184" s="34" t="s">
        <v>112</v>
      </c>
      <c r="C184" s="30"/>
      <c r="D184" s="30"/>
      <c r="E184" s="31">
        <v>25</v>
      </c>
      <c r="F184" s="32"/>
      <c r="G184" s="33"/>
      <c r="H184" s="174">
        <f t="shared" si="6"/>
        <v>0</v>
      </c>
      <c r="I184" s="174">
        <f t="shared" si="7"/>
        <v>0</v>
      </c>
      <c r="J184" s="174">
        <f t="shared" si="8"/>
        <v>0</v>
      </c>
      <c r="K184" s="30" t="s">
        <v>31</v>
      </c>
    </row>
    <row r="185" spans="1:11" ht="16.5">
      <c r="A185" s="27" t="s">
        <v>960</v>
      </c>
      <c r="B185" s="34" t="s">
        <v>961</v>
      </c>
      <c r="C185" s="30"/>
      <c r="D185" s="30" t="s">
        <v>1298</v>
      </c>
      <c r="E185" s="31">
        <v>45</v>
      </c>
      <c r="F185" s="32"/>
      <c r="G185" s="33"/>
      <c r="H185" s="174">
        <f t="shared" si="6"/>
        <v>0</v>
      </c>
      <c r="I185" s="174">
        <f t="shared" si="7"/>
        <v>0</v>
      </c>
      <c r="J185" s="174">
        <f t="shared" si="8"/>
        <v>0</v>
      </c>
      <c r="K185" s="30" t="s">
        <v>113</v>
      </c>
    </row>
    <row r="186" spans="1:11" ht="16.5">
      <c r="A186" s="27" t="s">
        <v>962</v>
      </c>
      <c r="B186" s="34" t="s">
        <v>114</v>
      </c>
      <c r="C186" s="30"/>
      <c r="D186" s="30" t="s">
        <v>1298</v>
      </c>
      <c r="E186" s="31">
        <v>125</v>
      </c>
      <c r="F186" s="32"/>
      <c r="G186" s="33"/>
      <c r="H186" s="174">
        <f t="shared" si="6"/>
        <v>0</v>
      </c>
      <c r="I186" s="174">
        <f t="shared" si="7"/>
        <v>0</v>
      </c>
      <c r="J186" s="174">
        <f t="shared" si="8"/>
        <v>0</v>
      </c>
      <c r="K186" s="30" t="s">
        <v>113</v>
      </c>
    </row>
    <row r="187" spans="1:11" ht="16.5">
      <c r="A187" s="27" t="s">
        <v>963</v>
      </c>
      <c r="B187" s="34" t="s">
        <v>115</v>
      </c>
      <c r="C187" s="30"/>
      <c r="D187" s="30" t="s">
        <v>1298</v>
      </c>
      <c r="E187" s="31">
        <v>140</v>
      </c>
      <c r="F187" s="32"/>
      <c r="G187" s="33"/>
      <c r="H187" s="174">
        <f t="shared" si="6"/>
        <v>0</v>
      </c>
      <c r="I187" s="174">
        <f t="shared" si="7"/>
        <v>0</v>
      </c>
      <c r="J187" s="174">
        <f t="shared" si="8"/>
        <v>0</v>
      </c>
      <c r="K187" s="30" t="s">
        <v>1368</v>
      </c>
    </row>
    <row r="188" spans="1:11" ht="16.5">
      <c r="A188" s="27" t="s">
        <v>964</v>
      </c>
      <c r="B188" s="34" t="s">
        <v>965</v>
      </c>
      <c r="C188" s="30"/>
      <c r="D188" s="30" t="s">
        <v>1298</v>
      </c>
      <c r="E188" s="31">
        <v>20</v>
      </c>
      <c r="F188" s="32"/>
      <c r="G188" s="33"/>
      <c r="H188" s="174">
        <f t="shared" si="6"/>
        <v>0</v>
      </c>
      <c r="I188" s="174">
        <f t="shared" si="7"/>
        <v>0</v>
      </c>
      <c r="J188" s="174">
        <f t="shared" si="8"/>
        <v>0</v>
      </c>
      <c r="K188" s="30" t="s">
        <v>1368</v>
      </c>
    </row>
    <row r="189" spans="1:11" ht="16.5">
      <c r="A189" s="27" t="s">
        <v>966</v>
      </c>
      <c r="B189" s="34" t="s">
        <v>116</v>
      </c>
      <c r="C189" s="30"/>
      <c r="D189" s="30" t="s">
        <v>1298</v>
      </c>
      <c r="E189" s="31">
        <v>55</v>
      </c>
      <c r="F189" s="32"/>
      <c r="G189" s="33"/>
      <c r="H189" s="174">
        <f t="shared" si="6"/>
        <v>0</v>
      </c>
      <c r="I189" s="174">
        <f t="shared" si="7"/>
        <v>0</v>
      </c>
      <c r="J189" s="174">
        <f t="shared" si="8"/>
        <v>0</v>
      </c>
      <c r="K189" s="30" t="s">
        <v>1331</v>
      </c>
    </row>
    <row r="190" spans="1:11" ht="16.5">
      <c r="A190" s="27" t="s">
        <v>967</v>
      </c>
      <c r="B190" s="34" t="s">
        <v>117</v>
      </c>
      <c r="C190" s="30"/>
      <c r="D190" s="30" t="s">
        <v>1298</v>
      </c>
      <c r="E190" s="31">
        <v>22</v>
      </c>
      <c r="F190" s="32"/>
      <c r="G190" s="33"/>
      <c r="H190" s="174">
        <f t="shared" si="6"/>
        <v>0</v>
      </c>
      <c r="I190" s="174">
        <f t="shared" si="7"/>
        <v>0</v>
      </c>
      <c r="J190" s="174">
        <f t="shared" si="8"/>
        <v>0</v>
      </c>
      <c r="K190" s="30" t="s">
        <v>1331</v>
      </c>
    </row>
    <row r="191" spans="1:11" ht="16.5">
      <c r="A191" s="27" t="s">
        <v>968</v>
      </c>
      <c r="B191" s="34" t="s">
        <v>118</v>
      </c>
      <c r="C191" s="30"/>
      <c r="D191" s="30" t="s">
        <v>1298</v>
      </c>
      <c r="E191" s="31">
        <v>7</v>
      </c>
      <c r="F191" s="32"/>
      <c r="G191" s="33"/>
      <c r="H191" s="174">
        <f t="shared" si="6"/>
        <v>0</v>
      </c>
      <c r="I191" s="174">
        <f t="shared" si="7"/>
        <v>0</v>
      </c>
      <c r="J191" s="174">
        <f t="shared" si="8"/>
        <v>0</v>
      </c>
      <c r="K191" s="30" t="s">
        <v>1332</v>
      </c>
    </row>
    <row r="192" spans="1:11" ht="33">
      <c r="A192" s="27" t="s">
        <v>969</v>
      </c>
      <c r="B192" s="34" t="s">
        <v>119</v>
      </c>
      <c r="C192" s="30"/>
      <c r="D192" s="30" t="s">
        <v>120</v>
      </c>
      <c r="E192" s="31">
        <v>500</v>
      </c>
      <c r="F192" s="32"/>
      <c r="G192" s="33"/>
      <c r="H192" s="174">
        <f t="shared" si="6"/>
        <v>0</v>
      </c>
      <c r="I192" s="174">
        <f t="shared" si="7"/>
        <v>0</v>
      </c>
      <c r="J192" s="174">
        <f t="shared" si="8"/>
        <v>0</v>
      </c>
      <c r="K192" s="30" t="s">
        <v>1332</v>
      </c>
    </row>
    <row r="193" spans="1:11" ht="33">
      <c r="A193" s="27" t="s">
        <v>970</v>
      </c>
      <c r="B193" s="34" t="s">
        <v>971</v>
      </c>
      <c r="C193" s="30"/>
      <c r="D193" s="30" t="s">
        <v>1298</v>
      </c>
      <c r="E193" s="31">
        <v>2</v>
      </c>
      <c r="F193" s="32"/>
      <c r="G193" s="33"/>
      <c r="H193" s="174">
        <f t="shared" si="6"/>
        <v>0</v>
      </c>
      <c r="I193" s="174">
        <f t="shared" si="7"/>
        <v>0</v>
      </c>
      <c r="J193" s="174">
        <f t="shared" si="8"/>
        <v>0</v>
      </c>
      <c r="K193" s="30" t="s">
        <v>1332</v>
      </c>
    </row>
    <row r="194" spans="1:11" ht="33">
      <c r="A194" s="27" t="s">
        <v>972</v>
      </c>
      <c r="B194" s="34" t="s">
        <v>973</v>
      </c>
      <c r="C194" s="30"/>
      <c r="D194" s="30" t="s">
        <v>1298</v>
      </c>
      <c r="E194" s="31">
        <v>100</v>
      </c>
      <c r="F194" s="32"/>
      <c r="G194" s="33"/>
      <c r="H194" s="174">
        <f t="shared" si="6"/>
        <v>0</v>
      </c>
      <c r="I194" s="174">
        <f t="shared" si="7"/>
        <v>0</v>
      </c>
      <c r="J194" s="174">
        <f t="shared" si="8"/>
        <v>0</v>
      </c>
      <c r="K194" s="30" t="s">
        <v>1332</v>
      </c>
    </row>
    <row r="195" spans="1:11" ht="33">
      <c r="A195" s="27" t="s">
        <v>974</v>
      </c>
      <c r="B195" s="34" t="s">
        <v>975</v>
      </c>
      <c r="C195" s="30"/>
      <c r="D195" s="30" t="s">
        <v>1298</v>
      </c>
      <c r="E195" s="31">
        <v>2</v>
      </c>
      <c r="F195" s="32"/>
      <c r="G195" s="33"/>
      <c r="H195" s="174">
        <f t="shared" si="6"/>
        <v>0</v>
      </c>
      <c r="I195" s="174">
        <f t="shared" si="7"/>
        <v>0</v>
      </c>
      <c r="J195" s="174">
        <f t="shared" si="8"/>
        <v>0</v>
      </c>
      <c r="K195" s="30" t="s">
        <v>1332</v>
      </c>
    </row>
    <row r="196" spans="1:11" ht="33">
      <c r="A196" s="27" t="s">
        <v>976</v>
      </c>
      <c r="B196" s="34" t="s">
        <v>121</v>
      </c>
      <c r="C196" s="30"/>
      <c r="D196" s="30" t="s">
        <v>120</v>
      </c>
      <c r="E196" s="31">
        <v>180</v>
      </c>
      <c r="F196" s="32"/>
      <c r="G196" s="33"/>
      <c r="H196" s="174">
        <f t="shared" si="6"/>
        <v>0</v>
      </c>
      <c r="I196" s="174">
        <f t="shared" si="7"/>
        <v>0</v>
      </c>
      <c r="J196" s="174">
        <f t="shared" si="8"/>
        <v>0</v>
      </c>
      <c r="K196" s="30" t="s">
        <v>1332</v>
      </c>
    </row>
    <row r="197" spans="1:11" ht="16.5">
      <c r="A197" s="27" t="s">
        <v>977</v>
      </c>
      <c r="B197" s="34" t="s">
        <v>122</v>
      </c>
      <c r="C197" s="30"/>
      <c r="D197" s="30" t="s">
        <v>1298</v>
      </c>
      <c r="E197" s="31">
        <v>5</v>
      </c>
      <c r="F197" s="32"/>
      <c r="G197" s="33"/>
      <c r="H197" s="174">
        <f t="shared" si="6"/>
        <v>0</v>
      </c>
      <c r="I197" s="174">
        <f t="shared" si="7"/>
        <v>0</v>
      </c>
      <c r="J197" s="174">
        <f t="shared" si="8"/>
        <v>0</v>
      </c>
      <c r="K197" s="30" t="s">
        <v>1304</v>
      </c>
    </row>
    <row r="198" spans="1:11" ht="16.5">
      <c r="A198" s="27" t="s">
        <v>978</v>
      </c>
      <c r="B198" s="34" t="s">
        <v>123</v>
      </c>
      <c r="C198" s="30"/>
      <c r="D198" s="30" t="s">
        <v>1298</v>
      </c>
      <c r="E198" s="31">
        <v>5</v>
      </c>
      <c r="F198" s="32"/>
      <c r="G198" s="33"/>
      <c r="H198" s="174">
        <f aca="true" t="shared" si="9" ref="H198:H261">F198*G198+F198</f>
        <v>0</v>
      </c>
      <c r="I198" s="174">
        <f aca="true" t="shared" si="10" ref="I198:I261">F198*E198</f>
        <v>0</v>
      </c>
      <c r="J198" s="174">
        <f aca="true" t="shared" si="11" ref="J198:J261">I198*G198+I198</f>
        <v>0</v>
      </c>
      <c r="K198" s="30" t="s">
        <v>1304</v>
      </c>
    </row>
    <row r="199" spans="1:11" ht="16.5">
      <c r="A199" s="27" t="s">
        <v>979</v>
      </c>
      <c r="B199" s="34" t="s">
        <v>980</v>
      </c>
      <c r="C199" s="30"/>
      <c r="D199" s="30" t="s">
        <v>1298</v>
      </c>
      <c r="E199" s="31">
        <v>10</v>
      </c>
      <c r="F199" s="32"/>
      <c r="G199" s="33"/>
      <c r="H199" s="174">
        <f t="shared" si="9"/>
        <v>0</v>
      </c>
      <c r="I199" s="174">
        <f t="shared" si="10"/>
        <v>0</v>
      </c>
      <c r="J199" s="174">
        <f t="shared" si="11"/>
        <v>0</v>
      </c>
      <c r="K199" s="30" t="s">
        <v>1304</v>
      </c>
    </row>
    <row r="200" spans="1:11" ht="16.5">
      <c r="A200" s="27" t="s">
        <v>981</v>
      </c>
      <c r="B200" s="34" t="s">
        <v>124</v>
      </c>
      <c r="C200" s="30"/>
      <c r="D200" s="30" t="s">
        <v>1298</v>
      </c>
      <c r="E200" s="31">
        <v>15</v>
      </c>
      <c r="F200" s="32"/>
      <c r="G200" s="33"/>
      <c r="H200" s="174">
        <f t="shared" si="9"/>
        <v>0</v>
      </c>
      <c r="I200" s="174">
        <f t="shared" si="10"/>
        <v>0</v>
      </c>
      <c r="J200" s="174">
        <f t="shared" si="11"/>
        <v>0</v>
      </c>
      <c r="K200" s="30" t="s">
        <v>1324</v>
      </c>
    </row>
    <row r="201" spans="1:11" ht="16.5">
      <c r="A201" s="27" t="s">
        <v>982</v>
      </c>
      <c r="B201" s="34" t="s">
        <v>125</v>
      </c>
      <c r="C201" s="30"/>
      <c r="D201" s="30" t="s">
        <v>1298</v>
      </c>
      <c r="E201" s="31">
        <v>20</v>
      </c>
      <c r="F201" s="32"/>
      <c r="G201" s="33"/>
      <c r="H201" s="174">
        <f t="shared" si="9"/>
        <v>0</v>
      </c>
      <c r="I201" s="174">
        <f t="shared" si="10"/>
        <v>0</v>
      </c>
      <c r="J201" s="174">
        <f t="shared" si="11"/>
        <v>0</v>
      </c>
      <c r="K201" s="30" t="s">
        <v>1324</v>
      </c>
    </row>
    <row r="202" spans="1:11" ht="16.5">
      <c r="A202" s="27" t="s">
        <v>983</v>
      </c>
      <c r="B202" s="34" t="s">
        <v>126</v>
      </c>
      <c r="C202" s="30"/>
      <c r="D202" s="30" t="s">
        <v>1298</v>
      </c>
      <c r="E202" s="31">
        <v>12</v>
      </c>
      <c r="F202" s="32"/>
      <c r="G202" s="33"/>
      <c r="H202" s="174">
        <f t="shared" si="9"/>
        <v>0</v>
      </c>
      <c r="I202" s="174">
        <f t="shared" si="10"/>
        <v>0</v>
      </c>
      <c r="J202" s="174">
        <f t="shared" si="11"/>
        <v>0</v>
      </c>
      <c r="K202" s="30" t="s">
        <v>1324</v>
      </c>
    </row>
    <row r="203" spans="1:11" ht="16.5">
      <c r="A203" s="27" t="s">
        <v>984</v>
      </c>
      <c r="B203" s="34" t="s">
        <v>985</v>
      </c>
      <c r="C203" s="30"/>
      <c r="D203" s="30" t="s">
        <v>1298</v>
      </c>
      <c r="E203" s="31">
        <v>3</v>
      </c>
      <c r="F203" s="32"/>
      <c r="G203" s="33"/>
      <c r="H203" s="174">
        <f t="shared" si="9"/>
        <v>0</v>
      </c>
      <c r="I203" s="174">
        <f t="shared" si="10"/>
        <v>0</v>
      </c>
      <c r="J203" s="174">
        <f t="shared" si="11"/>
        <v>0</v>
      </c>
      <c r="K203" s="30" t="s">
        <v>1355</v>
      </c>
    </row>
    <row r="204" spans="1:11" ht="16.5">
      <c r="A204" s="27" t="s">
        <v>986</v>
      </c>
      <c r="B204" s="34" t="s">
        <v>127</v>
      </c>
      <c r="C204" s="30"/>
      <c r="D204" s="30" t="s">
        <v>1298</v>
      </c>
      <c r="E204" s="31">
        <v>25</v>
      </c>
      <c r="F204" s="32"/>
      <c r="G204" s="33"/>
      <c r="H204" s="174">
        <f t="shared" si="9"/>
        <v>0</v>
      </c>
      <c r="I204" s="174">
        <f t="shared" si="10"/>
        <v>0</v>
      </c>
      <c r="J204" s="174">
        <f t="shared" si="11"/>
        <v>0</v>
      </c>
      <c r="K204" s="30" t="s">
        <v>1355</v>
      </c>
    </row>
    <row r="205" spans="1:11" ht="16.5">
      <c r="A205" s="27" t="s">
        <v>987</v>
      </c>
      <c r="B205" s="34" t="s">
        <v>128</v>
      </c>
      <c r="C205" s="30"/>
      <c r="D205" s="30" t="s">
        <v>1298</v>
      </c>
      <c r="E205" s="31">
        <v>25</v>
      </c>
      <c r="F205" s="32"/>
      <c r="G205" s="33"/>
      <c r="H205" s="174">
        <f t="shared" si="9"/>
        <v>0</v>
      </c>
      <c r="I205" s="174">
        <f t="shared" si="10"/>
        <v>0</v>
      </c>
      <c r="J205" s="174">
        <f t="shared" si="11"/>
        <v>0</v>
      </c>
      <c r="K205" s="30" t="s">
        <v>1355</v>
      </c>
    </row>
    <row r="206" spans="1:11" ht="16.5">
      <c r="A206" s="27" t="s">
        <v>988</v>
      </c>
      <c r="B206" s="34" t="s">
        <v>129</v>
      </c>
      <c r="C206" s="30"/>
      <c r="D206" s="30" t="s">
        <v>1298</v>
      </c>
      <c r="E206" s="31">
        <v>5</v>
      </c>
      <c r="F206" s="32"/>
      <c r="G206" s="33"/>
      <c r="H206" s="174">
        <f t="shared" si="9"/>
        <v>0</v>
      </c>
      <c r="I206" s="174">
        <f t="shared" si="10"/>
        <v>0</v>
      </c>
      <c r="J206" s="174">
        <f t="shared" si="11"/>
        <v>0</v>
      </c>
      <c r="K206" s="30" t="s">
        <v>1355</v>
      </c>
    </row>
    <row r="207" spans="1:11" ht="16.5">
      <c r="A207" s="27" t="s">
        <v>989</v>
      </c>
      <c r="B207" s="34" t="s">
        <v>130</v>
      </c>
      <c r="C207" s="30"/>
      <c r="D207" s="30" t="s">
        <v>1298</v>
      </c>
      <c r="E207" s="31">
        <v>10</v>
      </c>
      <c r="F207" s="32"/>
      <c r="G207" s="33"/>
      <c r="H207" s="174">
        <f t="shared" si="9"/>
        <v>0</v>
      </c>
      <c r="I207" s="174">
        <f t="shared" si="10"/>
        <v>0</v>
      </c>
      <c r="J207" s="174">
        <f t="shared" si="11"/>
        <v>0</v>
      </c>
      <c r="K207" s="30" t="s">
        <v>1355</v>
      </c>
    </row>
    <row r="208" spans="1:11" ht="16.5">
      <c r="A208" s="27" t="s">
        <v>990</v>
      </c>
      <c r="B208" s="29" t="s">
        <v>991</v>
      </c>
      <c r="C208" s="30"/>
      <c r="D208" s="30" t="s">
        <v>1298</v>
      </c>
      <c r="E208" s="31">
        <v>105</v>
      </c>
      <c r="F208" s="32"/>
      <c r="G208" s="33"/>
      <c r="H208" s="174">
        <f t="shared" si="9"/>
        <v>0</v>
      </c>
      <c r="I208" s="174">
        <f t="shared" si="10"/>
        <v>0</v>
      </c>
      <c r="J208" s="174">
        <f t="shared" si="11"/>
        <v>0</v>
      </c>
      <c r="K208" s="30" t="s">
        <v>1355</v>
      </c>
    </row>
    <row r="209" spans="1:11" ht="33">
      <c r="A209" s="27" t="s">
        <v>992</v>
      </c>
      <c r="B209" s="29" t="s">
        <v>131</v>
      </c>
      <c r="C209" s="30"/>
      <c r="D209" s="30" t="s">
        <v>1298</v>
      </c>
      <c r="E209" s="31">
        <v>55</v>
      </c>
      <c r="F209" s="32"/>
      <c r="G209" s="33"/>
      <c r="H209" s="174">
        <f t="shared" si="9"/>
        <v>0</v>
      </c>
      <c r="I209" s="174">
        <f t="shared" si="10"/>
        <v>0</v>
      </c>
      <c r="J209" s="174">
        <f t="shared" si="11"/>
        <v>0</v>
      </c>
      <c r="K209" s="30" t="s">
        <v>1355</v>
      </c>
    </row>
    <row r="210" spans="1:11" ht="16.5">
      <c r="A210" s="27" t="s">
        <v>993</v>
      </c>
      <c r="B210" s="29" t="s">
        <v>132</v>
      </c>
      <c r="C210" s="30"/>
      <c r="D210" s="30" t="s">
        <v>1298</v>
      </c>
      <c r="E210" s="31">
        <v>80</v>
      </c>
      <c r="F210" s="32"/>
      <c r="G210" s="33"/>
      <c r="H210" s="174">
        <f t="shared" si="9"/>
        <v>0</v>
      </c>
      <c r="I210" s="174">
        <f t="shared" si="10"/>
        <v>0</v>
      </c>
      <c r="J210" s="174">
        <f t="shared" si="11"/>
        <v>0</v>
      </c>
      <c r="K210" s="30" t="s">
        <v>133</v>
      </c>
    </row>
    <row r="211" spans="1:11" ht="16.5">
      <c r="A211" s="27" t="s">
        <v>994</v>
      </c>
      <c r="B211" s="29" t="s">
        <v>134</v>
      </c>
      <c r="C211" s="30"/>
      <c r="D211" s="30" t="s">
        <v>1298</v>
      </c>
      <c r="E211" s="31">
        <v>10</v>
      </c>
      <c r="F211" s="32"/>
      <c r="G211" s="33"/>
      <c r="H211" s="174">
        <f t="shared" si="9"/>
        <v>0</v>
      </c>
      <c r="I211" s="174">
        <f t="shared" si="10"/>
        <v>0</v>
      </c>
      <c r="J211" s="174">
        <f t="shared" si="11"/>
        <v>0</v>
      </c>
      <c r="K211" s="30" t="s">
        <v>1316</v>
      </c>
    </row>
    <row r="212" spans="1:11" ht="16.5">
      <c r="A212" s="27" t="s">
        <v>995</v>
      </c>
      <c r="B212" s="29" t="s">
        <v>135</v>
      </c>
      <c r="C212" s="30"/>
      <c r="D212" s="30" t="s">
        <v>1298</v>
      </c>
      <c r="E212" s="31">
        <v>1</v>
      </c>
      <c r="F212" s="32"/>
      <c r="G212" s="33"/>
      <c r="H212" s="174">
        <f t="shared" si="9"/>
        <v>0</v>
      </c>
      <c r="I212" s="174">
        <f t="shared" si="10"/>
        <v>0</v>
      </c>
      <c r="J212" s="174">
        <f t="shared" si="11"/>
        <v>0</v>
      </c>
      <c r="K212" s="30" t="s">
        <v>34</v>
      </c>
    </row>
    <row r="213" spans="1:11" ht="16.5">
      <c r="A213" s="27" t="s">
        <v>1084</v>
      </c>
      <c r="B213" s="29" t="s">
        <v>136</v>
      </c>
      <c r="C213" s="30"/>
      <c r="D213" s="30" t="s">
        <v>1298</v>
      </c>
      <c r="E213" s="31">
        <v>4</v>
      </c>
      <c r="F213" s="32"/>
      <c r="G213" s="33"/>
      <c r="H213" s="174">
        <f t="shared" si="9"/>
        <v>0</v>
      </c>
      <c r="I213" s="174">
        <f t="shared" si="10"/>
        <v>0</v>
      </c>
      <c r="J213" s="174">
        <f t="shared" si="11"/>
        <v>0</v>
      </c>
      <c r="K213" s="30" t="s">
        <v>34</v>
      </c>
    </row>
    <row r="214" spans="1:11" ht="16.5">
      <c r="A214" s="27" t="s">
        <v>1085</v>
      </c>
      <c r="B214" s="29" t="s">
        <v>137</v>
      </c>
      <c r="C214" s="30"/>
      <c r="D214" s="30" t="s">
        <v>1298</v>
      </c>
      <c r="E214" s="31">
        <v>4</v>
      </c>
      <c r="F214" s="32"/>
      <c r="G214" s="33"/>
      <c r="H214" s="174">
        <f t="shared" si="9"/>
        <v>0</v>
      </c>
      <c r="I214" s="174">
        <f t="shared" si="10"/>
        <v>0</v>
      </c>
      <c r="J214" s="174">
        <f t="shared" si="11"/>
        <v>0</v>
      </c>
      <c r="K214" s="30" t="s">
        <v>1</v>
      </c>
    </row>
    <row r="215" spans="1:11" ht="16.5">
      <c r="A215" s="27" t="s">
        <v>1086</v>
      </c>
      <c r="B215" s="29" t="s">
        <v>138</v>
      </c>
      <c r="C215" s="30"/>
      <c r="D215" s="30" t="s">
        <v>1298</v>
      </c>
      <c r="E215" s="31">
        <v>200</v>
      </c>
      <c r="F215" s="32"/>
      <c r="G215" s="33"/>
      <c r="H215" s="174">
        <f t="shared" si="9"/>
        <v>0</v>
      </c>
      <c r="I215" s="174">
        <f t="shared" si="10"/>
        <v>0</v>
      </c>
      <c r="J215" s="174">
        <f t="shared" si="11"/>
        <v>0</v>
      </c>
      <c r="K215" s="30" t="s">
        <v>1</v>
      </c>
    </row>
    <row r="216" spans="1:11" ht="16.5">
      <c r="A216" s="27" t="s">
        <v>1087</v>
      </c>
      <c r="B216" s="29" t="s">
        <v>1088</v>
      </c>
      <c r="C216" s="30"/>
      <c r="D216" s="30" t="s">
        <v>1298</v>
      </c>
      <c r="E216" s="31">
        <v>1</v>
      </c>
      <c r="F216" s="32"/>
      <c r="G216" s="33"/>
      <c r="H216" s="174">
        <f t="shared" si="9"/>
        <v>0</v>
      </c>
      <c r="I216" s="174">
        <f t="shared" si="10"/>
        <v>0</v>
      </c>
      <c r="J216" s="174">
        <f t="shared" si="11"/>
        <v>0</v>
      </c>
      <c r="K216" s="30" t="s">
        <v>1364</v>
      </c>
    </row>
    <row r="217" spans="1:11" ht="16.5">
      <c r="A217" s="27" t="s">
        <v>1089</v>
      </c>
      <c r="B217" s="29" t="s">
        <v>139</v>
      </c>
      <c r="C217" s="30"/>
      <c r="D217" s="30" t="s">
        <v>1298</v>
      </c>
      <c r="E217" s="31">
        <v>8</v>
      </c>
      <c r="F217" s="32"/>
      <c r="G217" s="33"/>
      <c r="H217" s="174">
        <f t="shared" si="9"/>
        <v>0</v>
      </c>
      <c r="I217" s="174">
        <f t="shared" si="10"/>
        <v>0</v>
      </c>
      <c r="J217" s="174">
        <f t="shared" si="11"/>
        <v>0</v>
      </c>
      <c r="K217" s="30" t="s">
        <v>1364</v>
      </c>
    </row>
    <row r="218" spans="1:11" ht="16.5">
      <c r="A218" s="27" t="s">
        <v>1090</v>
      </c>
      <c r="B218" s="29" t="s">
        <v>140</v>
      </c>
      <c r="C218" s="30"/>
      <c r="D218" s="30" t="s">
        <v>1298</v>
      </c>
      <c r="E218" s="31">
        <v>1</v>
      </c>
      <c r="F218" s="32"/>
      <c r="G218" s="33"/>
      <c r="H218" s="174">
        <f t="shared" si="9"/>
        <v>0</v>
      </c>
      <c r="I218" s="174">
        <f t="shared" si="10"/>
        <v>0</v>
      </c>
      <c r="J218" s="174">
        <f t="shared" si="11"/>
        <v>0</v>
      </c>
      <c r="K218" s="30" t="s">
        <v>1328</v>
      </c>
    </row>
    <row r="219" spans="1:11" ht="16.5">
      <c r="A219" s="27" t="s">
        <v>1091</v>
      </c>
      <c r="B219" s="29" t="s">
        <v>1092</v>
      </c>
      <c r="C219" s="30"/>
      <c r="D219" s="30" t="s">
        <v>1298</v>
      </c>
      <c r="E219" s="31">
        <v>10</v>
      </c>
      <c r="F219" s="32"/>
      <c r="G219" s="33"/>
      <c r="H219" s="174">
        <f t="shared" si="9"/>
        <v>0</v>
      </c>
      <c r="I219" s="174">
        <f t="shared" si="10"/>
        <v>0</v>
      </c>
      <c r="J219" s="174">
        <f t="shared" si="11"/>
        <v>0</v>
      </c>
      <c r="K219" s="30" t="s">
        <v>98</v>
      </c>
    </row>
    <row r="220" spans="1:11" ht="16.5">
      <c r="A220" s="27" t="s">
        <v>1095</v>
      </c>
      <c r="B220" s="29" t="s">
        <v>141</v>
      </c>
      <c r="C220" s="30"/>
      <c r="D220" s="30" t="s">
        <v>1298</v>
      </c>
      <c r="E220" s="31">
        <v>1</v>
      </c>
      <c r="F220" s="32"/>
      <c r="G220" s="33"/>
      <c r="H220" s="174">
        <f t="shared" si="9"/>
        <v>0</v>
      </c>
      <c r="I220" s="174">
        <f t="shared" si="10"/>
        <v>0</v>
      </c>
      <c r="J220" s="174">
        <f t="shared" si="11"/>
        <v>0</v>
      </c>
      <c r="K220" s="30" t="s">
        <v>1</v>
      </c>
    </row>
    <row r="221" spans="1:11" ht="16.5">
      <c r="A221" s="27" t="s">
        <v>1096</v>
      </c>
      <c r="B221" s="29" t="s">
        <v>142</v>
      </c>
      <c r="C221" s="30"/>
      <c r="D221" s="30" t="s">
        <v>1298</v>
      </c>
      <c r="E221" s="31">
        <v>3</v>
      </c>
      <c r="F221" s="32"/>
      <c r="G221" s="33"/>
      <c r="H221" s="174">
        <f t="shared" si="9"/>
        <v>0</v>
      </c>
      <c r="I221" s="174">
        <f t="shared" si="10"/>
        <v>0</v>
      </c>
      <c r="J221" s="174">
        <f t="shared" si="11"/>
        <v>0</v>
      </c>
      <c r="K221" s="30" t="s">
        <v>1</v>
      </c>
    </row>
    <row r="222" spans="1:11" ht="16.5">
      <c r="A222" s="27" t="s">
        <v>1097</v>
      </c>
      <c r="B222" s="29" t="s">
        <v>143</v>
      </c>
      <c r="C222" s="30"/>
      <c r="D222" s="30" t="s">
        <v>1298</v>
      </c>
      <c r="E222" s="31">
        <v>5</v>
      </c>
      <c r="F222" s="32"/>
      <c r="G222" s="33"/>
      <c r="H222" s="174">
        <f t="shared" si="9"/>
        <v>0</v>
      </c>
      <c r="I222" s="174">
        <f t="shared" si="10"/>
        <v>0</v>
      </c>
      <c r="J222" s="174">
        <f t="shared" si="11"/>
        <v>0</v>
      </c>
      <c r="K222" s="30" t="s">
        <v>1</v>
      </c>
    </row>
    <row r="223" spans="1:11" ht="16.5">
      <c r="A223" s="27" t="s">
        <v>1098</v>
      </c>
      <c r="B223" s="29" t="s">
        <v>144</v>
      </c>
      <c r="C223" s="30"/>
      <c r="D223" s="30" t="s">
        <v>1298</v>
      </c>
      <c r="E223" s="31">
        <v>40</v>
      </c>
      <c r="F223" s="32"/>
      <c r="G223" s="33"/>
      <c r="H223" s="174">
        <f t="shared" si="9"/>
        <v>0</v>
      </c>
      <c r="I223" s="174">
        <f t="shared" si="10"/>
        <v>0</v>
      </c>
      <c r="J223" s="174">
        <f t="shared" si="11"/>
        <v>0</v>
      </c>
      <c r="K223" s="30" t="s">
        <v>1</v>
      </c>
    </row>
    <row r="224" spans="1:11" ht="16.5">
      <c r="A224" s="27" t="s">
        <v>1099</v>
      </c>
      <c r="B224" s="29" t="s">
        <v>1100</v>
      </c>
      <c r="C224" s="30"/>
      <c r="D224" s="30" t="s">
        <v>1298</v>
      </c>
      <c r="E224" s="31">
        <v>1</v>
      </c>
      <c r="F224" s="32"/>
      <c r="G224" s="33"/>
      <c r="H224" s="174">
        <f t="shared" si="9"/>
        <v>0</v>
      </c>
      <c r="I224" s="174">
        <f t="shared" si="10"/>
        <v>0</v>
      </c>
      <c r="J224" s="174">
        <f t="shared" si="11"/>
        <v>0</v>
      </c>
      <c r="K224" s="30" t="s">
        <v>1</v>
      </c>
    </row>
    <row r="225" spans="1:11" ht="16.5">
      <c r="A225" s="27" t="s">
        <v>1101</v>
      </c>
      <c r="B225" s="29" t="s">
        <v>145</v>
      </c>
      <c r="C225" s="30"/>
      <c r="D225" s="30" t="s">
        <v>1298</v>
      </c>
      <c r="E225" s="31">
        <v>25</v>
      </c>
      <c r="F225" s="32"/>
      <c r="G225" s="33"/>
      <c r="H225" s="174">
        <f t="shared" si="9"/>
        <v>0</v>
      </c>
      <c r="I225" s="174">
        <f t="shared" si="10"/>
        <v>0</v>
      </c>
      <c r="J225" s="174">
        <f t="shared" si="11"/>
        <v>0</v>
      </c>
      <c r="K225" s="30" t="s">
        <v>1301</v>
      </c>
    </row>
    <row r="226" spans="1:11" ht="16.5">
      <c r="A226" s="27" t="s">
        <v>1102</v>
      </c>
      <c r="B226" s="29" t="s">
        <v>146</v>
      </c>
      <c r="C226" s="30"/>
      <c r="D226" s="30" t="s">
        <v>1298</v>
      </c>
      <c r="E226" s="31">
        <v>13</v>
      </c>
      <c r="F226" s="32"/>
      <c r="G226" s="33"/>
      <c r="H226" s="174">
        <f t="shared" si="9"/>
        <v>0</v>
      </c>
      <c r="I226" s="174">
        <f t="shared" si="10"/>
        <v>0</v>
      </c>
      <c r="J226" s="174">
        <f t="shared" si="11"/>
        <v>0</v>
      </c>
      <c r="K226" s="30" t="s">
        <v>1301</v>
      </c>
    </row>
    <row r="227" spans="1:11" ht="16.5">
      <c r="A227" s="27" t="s">
        <v>1103</v>
      </c>
      <c r="B227" s="29" t="s">
        <v>147</v>
      </c>
      <c r="C227" s="30"/>
      <c r="D227" s="30" t="s">
        <v>1298</v>
      </c>
      <c r="E227" s="31">
        <v>11</v>
      </c>
      <c r="F227" s="32"/>
      <c r="G227" s="33"/>
      <c r="H227" s="174">
        <f t="shared" si="9"/>
        <v>0</v>
      </c>
      <c r="I227" s="174">
        <f t="shared" si="10"/>
        <v>0</v>
      </c>
      <c r="J227" s="174">
        <f t="shared" si="11"/>
        <v>0</v>
      </c>
      <c r="K227" s="30" t="s">
        <v>148</v>
      </c>
    </row>
    <row r="228" spans="1:11" ht="16.5">
      <c r="A228" s="27" t="s">
        <v>1104</v>
      </c>
      <c r="B228" s="29" t="s">
        <v>1105</v>
      </c>
      <c r="C228" s="30"/>
      <c r="D228" s="30" t="s">
        <v>1298</v>
      </c>
      <c r="E228" s="31">
        <v>1</v>
      </c>
      <c r="F228" s="32"/>
      <c r="G228" s="33"/>
      <c r="H228" s="174">
        <f t="shared" si="9"/>
        <v>0</v>
      </c>
      <c r="I228" s="174">
        <f t="shared" si="10"/>
        <v>0</v>
      </c>
      <c r="J228" s="174">
        <f t="shared" si="11"/>
        <v>0</v>
      </c>
      <c r="K228" s="30" t="s">
        <v>148</v>
      </c>
    </row>
    <row r="229" spans="1:11" ht="16.5">
      <c r="A229" s="27" t="s">
        <v>1106</v>
      </c>
      <c r="B229" s="29" t="s">
        <v>1107</v>
      </c>
      <c r="C229" s="30"/>
      <c r="D229" s="30" t="s">
        <v>1298</v>
      </c>
      <c r="E229" s="31">
        <v>1</v>
      </c>
      <c r="F229" s="32"/>
      <c r="G229" s="33"/>
      <c r="H229" s="174">
        <f t="shared" si="9"/>
        <v>0</v>
      </c>
      <c r="I229" s="174">
        <f t="shared" si="10"/>
        <v>0</v>
      </c>
      <c r="J229" s="174">
        <f t="shared" si="11"/>
        <v>0</v>
      </c>
      <c r="K229" s="30" t="s">
        <v>10</v>
      </c>
    </row>
    <row r="230" spans="1:11" ht="16.5">
      <c r="A230" s="27" t="s">
        <v>1108</v>
      </c>
      <c r="B230" s="29" t="s">
        <v>149</v>
      </c>
      <c r="C230" s="30"/>
      <c r="D230" s="30" t="s">
        <v>1298</v>
      </c>
      <c r="E230" s="31">
        <v>3</v>
      </c>
      <c r="F230" s="32"/>
      <c r="G230" s="33"/>
      <c r="H230" s="174">
        <f t="shared" si="9"/>
        <v>0</v>
      </c>
      <c r="I230" s="174">
        <f t="shared" si="10"/>
        <v>0</v>
      </c>
      <c r="J230" s="174">
        <f t="shared" si="11"/>
        <v>0</v>
      </c>
      <c r="K230" s="30" t="s">
        <v>1307</v>
      </c>
    </row>
    <row r="231" spans="1:11" ht="16.5">
      <c r="A231" s="27" t="s">
        <v>1109</v>
      </c>
      <c r="B231" s="29" t="s">
        <v>150</v>
      </c>
      <c r="C231" s="30"/>
      <c r="D231" s="30" t="s">
        <v>1298</v>
      </c>
      <c r="E231" s="31">
        <v>5</v>
      </c>
      <c r="F231" s="32"/>
      <c r="G231" s="33"/>
      <c r="H231" s="174">
        <f t="shared" si="9"/>
        <v>0</v>
      </c>
      <c r="I231" s="174">
        <f t="shared" si="10"/>
        <v>0</v>
      </c>
      <c r="J231" s="174">
        <f t="shared" si="11"/>
        <v>0</v>
      </c>
      <c r="K231" s="30" t="s">
        <v>1361</v>
      </c>
    </row>
    <row r="232" spans="1:11" ht="16.5">
      <c r="A232" s="27" t="s">
        <v>1110</v>
      </c>
      <c r="B232" s="29" t="s">
        <v>151</v>
      </c>
      <c r="C232" s="30"/>
      <c r="D232" s="30" t="s">
        <v>1298</v>
      </c>
      <c r="E232" s="31">
        <v>6</v>
      </c>
      <c r="F232" s="32"/>
      <c r="G232" s="33"/>
      <c r="H232" s="174">
        <f t="shared" si="9"/>
        <v>0</v>
      </c>
      <c r="I232" s="174">
        <f t="shared" si="10"/>
        <v>0</v>
      </c>
      <c r="J232" s="174">
        <f t="shared" si="11"/>
        <v>0</v>
      </c>
      <c r="K232" s="30" t="s">
        <v>1361</v>
      </c>
    </row>
    <row r="233" spans="1:11" ht="16.5">
      <c r="A233" s="27" t="s">
        <v>1111</v>
      </c>
      <c r="B233" s="29" t="s">
        <v>152</v>
      </c>
      <c r="C233" s="30"/>
      <c r="D233" s="30" t="s">
        <v>1298</v>
      </c>
      <c r="E233" s="31">
        <v>9</v>
      </c>
      <c r="F233" s="32"/>
      <c r="G233" s="33"/>
      <c r="H233" s="174">
        <f t="shared" si="9"/>
        <v>0</v>
      </c>
      <c r="I233" s="174">
        <f t="shared" si="10"/>
        <v>0</v>
      </c>
      <c r="J233" s="174">
        <f t="shared" si="11"/>
        <v>0</v>
      </c>
      <c r="K233" s="30" t="s">
        <v>1361</v>
      </c>
    </row>
    <row r="234" spans="1:11" ht="33">
      <c r="A234" s="27" t="s">
        <v>1112</v>
      </c>
      <c r="B234" s="29" t="s">
        <v>1113</v>
      </c>
      <c r="C234" s="30"/>
      <c r="D234" s="30" t="s">
        <v>1298</v>
      </c>
      <c r="E234" s="31">
        <v>20</v>
      </c>
      <c r="F234" s="32"/>
      <c r="G234" s="33"/>
      <c r="H234" s="174">
        <f t="shared" si="9"/>
        <v>0</v>
      </c>
      <c r="I234" s="174">
        <f t="shared" si="10"/>
        <v>0</v>
      </c>
      <c r="J234" s="174">
        <f t="shared" si="11"/>
        <v>0</v>
      </c>
      <c r="K234" s="30" t="s">
        <v>1368</v>
      </c>
    </row>
    <row r="235" spans="1:11" ht="16.5">
      <c r="A235" s="27" t="s">
        <v>1114</v>
      </c>
      <c r="B235" s="29" t="s">
        <v>153</v>
      </c>
      <c r="C235" s="30"/>
      <c r="D235" s="30" t="s">
        <v>1298</v>
      </c>
      <c r="E235" s="31">
        <v>10</v>
      </c>
      <c r="F235" s="32"/>
      <c r="G235" s="33"/>
      <c r="H235" s="174">
        <f t="shared" si="9"/>
        <v>0</v>
      </c>
      <c r="I235" s="174">
        <f t="shared" si="10"/>
        <v>0</v>
      </c>
      <c r="J235" s="174">
        <f t="shared" si="11"/>
        <v>0</v>
      </c>
      <c r="K235" s="30" t="s">
        <v>1307</v>
      </c>
    </row>
    <row r="236" spans="1:11" ht="33">
      <c r="A236" s="27" t="s">
        <v>1115</v>
      </c>
      <c r="B236" s="29" t="s">
        <v>1116</v>
      </c>
      <c r="C236" s="30"/>
      <c r="D236" s="30" t="s">
        <v>1298</v>
      </c>
      <c r="E236" s="31">
        <v>1</v>
      </c>
      <c r="F236" s="32"/>
      <c r="G236" s="33"/>
      <c r="H236" s="174">
        <f t="shared" si="9"/>
        <v>0</v>
      </c>
      <c r="I236" s="174">
        <f t="shared" si="10"/>
        <v>0</v>
      </c>
      <c r="J236" s="174">
        <f t="shared" si="11"/>
        <v>0</v>
      </c>
      <c r="K236" s="30" t="s">
        <v>154</v>
      </c>
    </row>
    <row r="237" spans="1:11" ht="16.5">
      <c r="A237" s="27" t="s">
        <v>1117</v>
      </c>
      <c r="B237" s="29" t="s">
        <v>1118</v>
      </c>
      <c r="C237" s="30"/>
      <c r="D237" s="30" t="s">
        <v>1298</v>
      </c>
      <c r="E237" s="31">
        <v>1</v>
      </c>
      <c r="F237" s="32"/>
      <c r="G237" s="33"/>
      <c r="H237" s="174">
        <f t="shared" si="9"/>
        <v>0</v>
      </c>
      <c r="I237" s="174">
        <f t="shared" si="10"/>
        <v>0</v>
      </c>
      <c r="J237" s="174">
        <f t="shared" si="11"/>
        <v>0</v>
      </c>
      <c r="K237" s="30" t="s">
        <v>154</v>
      </c>
    </row>
    <row r="238" spans="1:11" ht="16.5">
      <c r="A238" s="27" t="s">
        <v>1119</v>
      </c>
      <c r="B238" s="29" t="s">
        <v>1120</v>
      </c>
      <c r="C238" s="30"/>
      <c r="D238" s="30" t="s">
        <v>1298</v>
      </c>
      <c r="E238" s="31">
        <v>1</v>
      </c>
      <c r="F238" s="32"/>
      <c r="G238" s="33"/>
      <c r="H238" s="174">
        <f t="shared" si="9"/>
        <v>0</v>
      </c>
      <c r="I238" s="174">
        <f t="shared" si="10"/>
        <v>0</v>
      </c>
      <c r="J238" s="174">
        <f t="shared" si="11"/>
        <v>0</v>
      </c>
      <c r="K238" s="30" t="s">
        <v>1303</v>
      </c>
    </row>
    <row r="239" spans="1:11" ht="16.5">
      <c r="A239" s="27" t="s">
        <v>1121</v>
      </c>
      <c r="B239" s="29" t="s">
        <v>1122</v>
      </c>
      <c r="C239" s="30"/>
      <c r="D239" s="30" t="s">
        <v>1298</v>
      </c>
      <c r="E239" s="31">
        <v>1</v>
      </c>
      <c r="F239" s="32"/>
      <c r="G239" s="33"/>
      <c r="H239" s="174">
        <f t="shared" si="9"/>
        <v>0</v>
      </c>
      <c r="I239" s="174">
        <f t="shared" si="10"/>
        <v>0</v>
      </c>
      <c r="J239" s="174">
        <f t="shared" si="11"/>
        <v>0</v>
      </c>
      <c r="K239" s="30" t="s">
        <v>1303</v>
      </c>
    </row>
    <row r="240" spans="1:11" ht="16.5">
      <c r="A240" s="27" t="s">
        <v>1123</v>
      </c>
      <c r="B240" s="29" t="s">
        <v>155</v>
      </c>
      <c r="C240" s="30"/>
      <c r="D240" s="30" t="s">
        <v>1298</v>
      </c>
      <c r="E240" s="31">
        <v>5</v>
      </c>
      <c r="F240" s="32"/>
      <c r="G240" s="33"/>
      <c r="H240" s="174">
        <f t="shared" si="9"/>
        <v>0</v>
      </c>
      <c r="I240" s="174">
        <f t="shared" si="10"/>
        <v>0</v>
      </c>
      <c r="J240" s="174">
        <f t="shared" si="11"/>
        <v>0</v>
      </c>
      <c r="K240" s="30" t="s">
        <v>1370</v>
      </c>
    </row>
    <row r="241" spans="1:11" ht="16.5">
      <c r="A241" s="27" t="s">
        <v>1124</v>
      </c>
      <c r="B241" s="29" t="s">
        <v>1125</v>
      </c>
      <c r="C241" s="30"/>
      <c r="D241" s="30" t="s">
        <v>1298</v>
      </c>
      <c r="E241" s="31">
        <v>5</v>
      </c>
      <c r="F241" s="32"/>
      <c r="G241" s="33"/>
      <c r="H241" s="174">
        <f t="shared" si="9"/>
        <v>0</v>
      </c>
      <c r="I241" s="174">
        <f t="shared" si="10"/>
        <v>0</v>
      </c>
      <c r="J241" s="174">
        <f t="shared" si="11"/>
        <v>0</v>
      </c>
      <c r="K241" s="30" t="s">
        <v>1370</v>
      </c>
    </row>
    <row r="242" spans="1:11" ht="16.5">
      <c r="A242" s="27" t="s">
        <v>1126</v>
      </c>
      <c r="B242" s="29" t="s">
        <v>156</v>
      </c>
      <c r="C242" s="30"/>
      <c r="D242" s="30" t="s">
        <v>1298</v>
      </c>
      <c r="E242" s="31">
        <v>100</v>
      </c>
      <c r="F242" s="32"/>
      <c r="G242" s="33"/>
      <c r="H242" s="174">
        <f t="shared" si="9"/>
        <v>0</v>
      </c>
      <c r="I242" s="174">
        <f t="shared" si="10"/>
        <v>0</v>
      </c>
      <c r="J242" s="174">
        <f t="shared" si="11"/>
        <v>0</v>
      </c>
      <c r="K242" s="30" t="s">
        <v>1368</v>
      </c>
    </row>
    <row r="243" spans="1:11" ht="33">
      <c r="A243" s="27" t="s">
        <v>1127</v>
      </c>
      <c r="B243" s="29" t="s">
        <v>1128</v>
      </c>
      <c r="C243" s="30"/>
      <c r="D243" s="30" t="s">
        <v>1298</v>
      </c>
      <c r="E243" s="31">
        <v>100</v>
      </c>
      <c r="F243" s="32"/>
      <c r="G243" s="33"/>
      <c r="H243" s="174">
        <f t="shared" si="9"/>
        <v>0</v>
      </c>
      <c r="I243" s="174">
        <f t="shared" si="10"/>
        <v>0</v>
      </c>
      <c r="J243" s="174">
        <f t="shared" si="11"/>
        <v>0</v>
      </c>
      <c r="K243" s="30" t="s">
        <v>1368</v>
      </c>
    </row>
    <row r="244" spans="1:11" ht="33">
      <c r="A244" s="27" t="s">
        <v>1129</v>
      </c>
      <c r="B244" s="29" t="s">
        <v>157</v>
      </c>
      <c r="C244" s="30"/>
      <c r="D244" s="30" t="s">
        <v>1298</v>
      </c>
      <c r="E244" s="31">
        <v>16</v>
      </c>
      <c r="F244" s="32"/>
      <c r="G244" s="33"/>
      <c r="H244" s="174">
        <f t="shared" si="9"/>
        <v>0</v>
      </c>
      <c r="I244" s="174">
        <f t="shared" si="10"/>
        <v>0</v>
      </c>
      <c r="J244" s="174">
        <f t="shared" si="11"/>
        <v>0</v>
      </c>
      <c r="K244" s="30" t="s">
        <v>1324</v>
      </c>
    </row>
    <row r="245" spans="1:11" ht="16.5">
      <c r="A245" s="27" t="s">
        <v>1130</v>
      </c>
      <c r="B245" s="29" t="s">
        <v>158</v>
      </c>
      <c r="C245" s="30"/>
      <c r="D245" s="30" t="s">
        <v>1298</v>
      </c>
      <c r="E245" s="31">
        <v>160</v>
      </c>
      <c r="F245" s="32"/>
      <c r="G245" s="33"/>
      <c r="H245" s="174">
        <f t="shared" si="9"/>
        <v>0</v>
      </c>
      <c r="I245" s="174">
        <f t="shared" si="10"/>
        <v>0</v>
      </c>
      <c r="J245" s="174">
        <f t="shared" si="11"/>
        <v>0</v>
      </c>
      <c r="K245" s="30" t="s">
        <v>1324</v>
      </c>
    </row>
    <row r="246" spans="1:11" ht="16.5">
      <c r="A246" s="27" t="s">
        <v>1131</v>
      </c>
      <c r="B246" s="29" t="s">
        <v>159</v>
      </c>
      <c r="C246" s="30"/>
      <c r="D246" s="30" t="s">
        <v>1298</v>
      </c>
      <c r="E246" s="31">
        <v>1</v>
      </c>
      <c r="F246" s="32"/>
      <c r="G246" s="33"/>
      <c r="H246" s="174">
        <f t="shared" si="9"/>
        <v>0</v>
      </c>
      <c r="I246" s="174">
        <f t="shared" si="10"/>
        <v>0</v>
      </c>
      <c r="J246" s="174">
        <f t="shared" si="11"/>
        <v>0</v>
      </c>
      <c r="K246" s="30" t="s">
        <v>1353</v>
      </c>
    </row>
    <row r="247" spans="1:11" ht="16.5">
      <c r="A247" s="27" t="s">
        <v>1132</v>
      </c>
      <c r="B247" s="29" t="s">
        <v>160</v>
      </c>
      <c r="C247" s="30"/>
      <c r="D247" s="30" t="s">
        <v>1298</v>
      </c>
      <c r="E247" s="31">
        <v>20</v>
      </c>
      <c r="F247" s="32"/>
      <c r="G247" s="33"/>
      <c r="H247" s="174">
        <f t="shared" si="9"/>
        <v>0</v>
      </c>
      <c r="I247" s="174">
        <f t="shared" si="10"/>
        <v>0</v>
      </c>
      <c r="J247" s="174">
        <f t="shared" si="11"/>
        <v>0</v>
      </c>
      <c r="K247" s="30" t="s">
        <v>1336</v>
      </c>
    </row>
    <row r="248" spans="1:11" ht="16.5">
      <c r="A248" s="27" t="s">
        <v>1133</v>
      </c>
      <c r="B248" s="29" t="s">
        <v>161</v>
      </c>
      <c r="C248" s="30"/>
      <c r="D248" s="30" t="s">
        <v>1298</v>
      </c>
      <c r="E248" s="31">
        <v>5</v>
      </c>
      <c r="F248" s="32"/>
      <c r="G248" s="33"/>
      <c r="H248" s="174">
        <f t="shared" si="9"/>
        <v>0</v>
      </c>
      <c r="I248" s="174">
        <f t="shared" si="10"/>
        <v>0</v>
      </c>
      <c r="J248" s="174">
        <f t="shared" si="11"/>
        <v>0</v>
      </c>
      <c r="K248" s="30" t="s">
        <v>1336</v>
      </c>
    </row>
    <row r="249" spans="1:11" ht="16.5">
      <c r="A249" s="27" t="s">
        <v>1134</v>
      </c>
      <c r="B249" s="29" t="s">
        <v>1135</v>
      </c>
      <c r="C249" s="30"/>
      <c r="D249" s="30" t="s">
        <v>1298</v>
      </c>
      <c r="E249" s="31">
        <v>10</v>
      </c>
      <c r="F249" s="32"/>
      <c r="G249" s="33"/>
      <c r="H249" s="174">
        <f t="shared" si="9"/>
        <v>0</v>
      </c>
      <c r="I249" s="174">
        <f t="shared" si="10"/>
        <v>0</v>
      </c>
      <c r="J249" s="174">
        <f t="shared" si="11"/>
        <v>0</v>
      </c>
      <c r="K249" s="30" t="s">
        <v>1314</v>
      </c>
    </row>
    <row r="250" spans="1:11" ht="16.5">
      <c r="A250" s="27" t="s">
        <v>1136</v>
      </c>
      <c r="B250" s="29" t="s">
        <v>162</v>
      </c>
      <c r="C250" s="30"/>
      <c r="D250" s="30" t="s">
        <v>1298</v>
      </c>
      <c r="E250" s="31">
        <v>150</v>
      </c>
      <c r="F250" s="32"/>
      <c r="G250" s="33"/>
      <c r="H250" s="174">
        <f t="shared" si="9"/>
        <v>0</v>
      </c>
      <c r="I250" s="174">
        <f t="shared" si="10"/>
        <v>0</v>
      </c>
      <c r="J250" s="174">
        <f t="shared" si="11"/>
        <v>0</v>
      </c>
      <c r="K250" s="30" t="s">
        <v>3</v>
      </c>
    </row>
    <row r="251" spans="1:11" ht="16.5">
      <c r="A251" s="27" t="s">
        <v>1137</v>
      </c>
      <c r="B251" s="29" t="s">
        <v>163</v>
      </c>
      <c r="C251" s="30"/>
      <c r="D251" s="30" t="s">
        <v>1298</v>
      </c>
      <c r="E251" s="31">
        <v>45</v>
      </c>
      <c r="F251" s="32"/>
      <c r="G251" s="33"/>
      <c r="H251" s="174">
        <f t="shared" si="9"/>
        <v>0</v>
      </c>
      <c r="I251" s="174">
        <f t="shared" si="10"/>
        <v>0</v>
      </c>
      <c r="J251" s="174">
        <f t="shared" si="11"/>
        <v>0</v>
      </c>
      <c r="K251" s="30" t="s">
        <v>3</v>
      </c>
    </row>
    <row r="252" spans="1:11" ht="16.5">
      <c r="A252" s="27" t="s">
        <v>1138</v>
      </c>
      <c r="B252" s="29" t="s">
        <v>164</v>
      </c>
      <c r="C252" s="30"/>
      <c r="D252" s="30" t="s">
        <v>1298</v>
      </c>
      <c r="E252" s="31">
        <v>7</v>
      </c>
      <c r="F252" s="32"/>
      <c r="G252" s="33"/>
      <c r="H252" s="174">
        <f t="shared" si="9"/>
        <v>0</v>
      </c>
      <c r="I252" s="174">
        <f t="shared" si="10"/>
        <v>0</v>
      </c>
      <c r="J252" s="174">
        <f t="shared" si="11"/>
        <v>0</v>
      </c>
      <c r="K252" s="30" t="s">
        <v>1332</v>
      </c>
    </row>
    <row r="253" spans="1:11" ht="16.5">
      <c r="A253" s="27" t="s">
        <v>1139</v>
      </c>
      <c r="B253" s="29" t="s">
        <v>165</v>
      </c>
      <c r="C253" s="30"/>
      <c r="D253" s="30" t="s">
        <v>1298</v>
      </c>
      <c r="E253" s="31">
        <v>50</v>
      </c>
      <c r="F253" s="32"/>
      <c r="G253" s="33"/>
      <c r="H253" s="174">
        <f t="shared" si="9"/>
        <v>0</v>
      </c>
      <c r="I253" s="174">
        <f t="shared" si="10"/>
        <v>0</v>
      </c>
      <c r="J253" s="174">
        <f t="shared" si="11"/>
        <v>0</v>
      </c>
      <c r="K253" s="30" t="s">
        <v>1332</v>
      </c>
    </row>
    <row r="254" spans="1:11" ht="16.5">
      <c r="A254" s="27" t="s">
        <v>1140</v>
      </c>
      <c r="B254" s="29" t="s">
        <v>166</v>
      </c>
      <c r="C254" s="30"/>
      <c r="D254" s="30" t="s">
        <v>1298</v>
      </c>
      <c r="E254" s="31">
        <v>2</v>
      </c>
      <c r="F254" s="32"/>
      <c r="G254" s="33"/>
      <c r="H254" s="174">
        <f t="shared" si="9"/>
        <v>0</v>
      </c>
      <c r="I254" s="174">
        <f t="shared" si="10"/>
        <v>0</v>
      </c>
      <c r="J254" s="174">
        <f t="shared" si="11"/>
        <v>0</v>
      </c>
      <c r="K254" s="30" t="s">
        <v>167</v>
      </c>
    </row>
    <row r="255" spans="1:11" ht="33">
      <c r="A255" s="27" t="s">
        <v>1141</v>
      </c>
      <c r="B255" s="29" t="s">
        <v>1142</v>
      </c>
      <c r="C255" s="30"/>
      <c r="D255" s="30" t="s">
        <v>1298</v>
      </c>
      <c r="E255" s="31">
        <v>60</v>
      </c>
      <c r="F255" s="32"/>
      <c r="G255" s="33"/>
      <c r="H255" s="174">
        <f t="shared" si="9"/>
        <v>0</v>
      </c>
      <c r="I255" s="174">
        <f t="shared" si="10"/>
        <v>0</v>
      </c>
      <c r="J255" s="174">
        <f t="shared" si="11"/>
        <v>0</v>
      </c>
      <c r="K255" s="30" t="s">
        <v>168</v>
      </c>
    </row>
    <row r="256" spans="1:11" ht="33">
      <c r="A256" s="27" t="s">
        <v>1143</v>
      </c>
      <c r="B256" s="29" t="s">
        <v>169</v>
      </c>
      <c r="C256" s="30"/>
      <c r="D256" s="30" t="s">
        <v>1298</v>
      </c>
      <c r="E256" s="31">
        <v>10</v>
      </c>
      <c r="F256" s="32"/>
      <c r="G256" s="33"/>
      <c r="H256" s="174">
        <f t="shared" si="9"/>
        <v>0</v>
      </c>
      <c r="I256" s="174">
        <f t="shared" si="10"/>
        <v>0</v>
      </c>
      <c r="J256" s="174">
        <f t="shared" si="11"/>
        <v>0</v>
      </c>
      <c r="K256" s="30" t="s">
        <v>63</v>
      </c>
    </row>
    <row r="257" spans="1:11" ht="16.5">
      <c r="A257" s="27" t="s">
        <v>1144</v>
      </c>
      <c r="B257" s="29" t="s">
        <v>170</v>
      </c>
      <c r="C257" s="30"/>
      <c r="D257" s="30" t="s">
        <v>1298</v>
      </c>
      <c r="E257" s="31">
        <v>1</v>
      </c>
      <c r="F257" s="32"/>
      <c r="G257" s="33"/>
      <c r="H257" s="174">
        <f t="shared" si="9"/>
        <v>0</v>
      </c>
      <c r="I257" s="174">
        <f t="shared" si="10"/>
        <v>0</v>
      </c>
      <c r="J257" s="174">
        <f t="shared" si="11"/>
        <v>0</v>
      </c>
      <c r="K257" s="30" t="s">
        <v>96</v>
      </c>
    </row>
    <row r="258" spans="1:11" ht="16.5">
      <c r="A258" s="27" t="s">
        <v>1145</v>
      </c>
      <c r="B258" s="29" t="s">
        <v>178</v>
      </c>
      <c r="C258" s="30"/>
      <c r="D258" s="30" t="s">
        <v>1298</v>
      </c>
      <c r="E258" s="31">
        <v>5</v>
      </c>
      <c r="F258" s="32"/>
      <c r="G258" s="33"/>
      <c r="H258" s="174">
        <f t="shared" si="9"/>
        <v>0</v>
      </c>
      <c r="I258" s="174">
        <f t="shared" si="10"/>
        <v>0</v>
      </c>
      <c r="J258" s="174">
        <f t="shared" si="11"/>
        <v>0</v>
      </c>
      <c r="K258" s="30" t="s">
        <v>1</v>
      </c>
    </row>
    <row r="259" spans="1:11" ht="16.5">
      <c r="A259" s="27" t="s">
        <v>1146</v>
      </c>
      <c r="B259" s="29" t="s">
        <v>179</v>
      </c>
      <c r="C259" s="30"/>
      <c r="D259" s="30" t="s">
        <v>1298</v>
      </c>
      <c r="E259" s="31">
        <v>10</v>
      </c>
      <c r="F259" s="32"/>
      <c r="G259" s="33"/>
      <c r="H259" s="174">
        <f t="shared" si="9"/>
        <v>0</v>
      </c>
      <c r="I259" s="174">
        <f t="shared" si="10"/>
        <v>0</v>
      </c>
      <c r="J259" s="174">
        <f t="shared" si="11"/>
        <v>0</v>
      </c>
      <c r="K259" s="30" t="s">
        <v>1348</v>
      </c>
    </row>
    <row r="260" spans="1:11" ht="16.5">
      <c r="A260" s="27" t="s">
        <v>1147</v>
      </c>
      <c r="B260" s="29" t="s">
        <v>180</v>
      </c>
      <c r="C260" s="30"/>
      <c r="D260" s="30" t="s">
        <v>1298</v>
      </c>
      <c r="E260" s="31">
        <v>25</v>
      </c>
      <c r="F260" s="32"/>
      <c r="G260" s="33"/>
      <c r="H260" s="174">
        <f t="shared" si="9"/>
        <v>0</v>
      </c>
      <c r="I260" s="174">
        <f t="shared" si="10"/>
        <v>0</v>
      </c>
      <c r="J260" s="174">
        <f t="shared" si="11"/>
        <v>0</v>
      </c>
      <c r="K260" s="30" t="s">
        <v>1351</v>
      </c>
    </row>
    <row r="261" spans="1:11" ht="16.5">
      <c r="A261" s="27" t="s">
        <v>1148</v>
      </c>
      <c r="B261" s="29" t="s">
        <v>181</v>
      </c>
      <c r="C261" s="30"/>
      <c r="D261" s="30" t="s">
        <v>1298</v>
      </c>
      <c r="E261" s="31">
        <v>16</v>
      </c>
      <c r="F261" s="32"/>
      <c r="G261" s="33"/>
      <c r="H261" s="174">
        <f t="shared" si="9"/>
        <v>0</v>
      </c>
      <c r="I261" s="174">
        <f t="shared" si="10"/>
        <v>0</v>
      </c>
      <c r="J261" s="174">
        <f t="shared" si="11"/>
        <v>0</v>
      </c>
      <c r="K261" s="30" t="s">
        <v>1351</v>
      </c>
    </row>
    <row r="262" spans="1:11" ht="16.5">
      <c r="A262" s="27" t="s">
        <v>1149</v>
      </c>
      <c r="B262" s="29" t="s">
        <v>182</v>
      </c>
      <c r="C262" s="30"/>
      <c r="D262" s="30" t="s">
        <v>1298</v>
      </c>
      <c r="E262" s="31">
        <v>3</v>
      </c>
      <c r="F262" s="32"/>
      <c r="G262" s="33"/>
      <c r="H262" s="174">
        <f aca="true" t="shared" si="12" ref="H262:H279">F262*G262+F262</f>
        <v>0</v>
      </c>
      <c r="I262" s="174">
        <f aca="true" t="shared" si="13" ref="I262:I279">F262*E262</f>
        <v>0</v>
      </c>
      <c r="J262" s="174">
        <f aca="true" t="shared" si="14" ref="J262:J279">I262*G262+I262</f>
        <v>0</v>
      </c>
      <c r="K262" s="30" t="s">
        <v>1332</v>
      </c>
    </row>
    <row r="263" spans="1:11" ht="16.5">
      <c r="A263" s="27" t="s">
        <v>1150</v>
      </c>
      <c r="B263" s="29" t="s">
        <v>183</v>
      </c>
      <c r="C263" s="30"/>
      <c r="D263" s="30" t="s">
        <v>1298</v>
      </c>
      <c r="E263" s="31">
        <v>15</v>
      </c>
      <c r="F263" s="32"/>
      <c r="G263" s="33"/>
      <c r="H263" s="174">
        <f t="shared" si="12"/>
        <v>0</v>
      </c>
      <c r="I263" s="174">
        <f t="shared" si="13"/>
        <v>0</v>
      </c>
      <c r="J263" s="174">
        <f t="shared" si="14"/>
        <v>0</v>
      </c>
      <c r="K263" s="30" t="s">
        <v>1324</v>
      </c>
    </row>
    <row r="264" spans="1:11" ht="33">
      <c r="A264" s="27" t="s">
        <v>1151</v>
      </c>
      <c r="B264" s="29" t="s">
        <v>818</v>
      </c>
      <c r="C264" s="30"/>
      <c r="D264" s="30" t="s">
        <v>1298</v>
      </c>
      <c r="E264" s="31">
        <v>60</v>
      </c>
      <c r="F264" s="32"/>
      <c r="G264" s="33"/>
      <c r="H264" s="174">
        <f t="shared" si="12"/>
        <v>0</v>
      </c>
      <c r="I264" s="174">
        <f t="shared" si="13"/>
        <v>0</v>
      </c>
      <c r="J264" s="174">
        <f t="shared" si="14"/>
        <v>0</v>
      </c>
      <c r="K264" s="30" t="s">
        <v>1324</v>
      </c>
    </row>
    <row r="265" spans="1:11" ht="33">
      <c r="A265" s="27" t="s">
        <v>1152</v>
      </c>
      <c r="B265" s="29" t="s">
        <v>819</v>
      </c>
      <c r="C265" s="30"/>
      <c r="D265" s="30" t="s">
        <v>1298</v>
      </c>
      <c r="E265" s="31">
        <v>20</v>
      </c>
      <c r="F265" s="32"/>
      <c r="G265" s="33"/>
      <c r="H265" s="174">
        <f t="shared" si="12"/>
        <v>0</v>
      </c>
      <c r="I265" s="174">
        <f t="shared" si="13"/>
        <v>0</v>
      </c>
      <c r="J265" s="174">
        <f t="shared" si="14"/>
        <v>0</v>
      </c>
      <c r="K265" s="30" t="s">
        <v>92</v>
      </c>
    </row>
    <row r="266" spans="1:11" ht="16.5">
      <c r="A266" s="27" t="s">
        <v>1153</v>
      </c>
      <c r="B266" s="29" t="s">
        <v>184</v>
      </c>
      <c r="C266" s="30"/>
      <c r="D266" s="30" t="s">
        <v>1298</v>
      </c>
      <c r="E266" s="31">
        <v>18</v>
      </c>
      <c r="F266" s="32"/>
      <c r="G266" s="33"/>
      <c r="H266" s="174">
        <f t="shared" si="12"/>
        <v>0</v>
      </c>
      <c r="I266" s="174">
        <f t="shared" si="13"/>
        <v>0</v>
      </c>
      <c r="J266" s="174">
        <f t="shared" si="14"/>
        <v>0</v>
      </c>
      <c r="K266" s="30" t="s">
        <v>96</v>
      </c>
    </row>
    <row r="267" spans="1:11" ht="16.5">
      <c r="A267" s="27" t="s">
        <v>1154</v>
      </c>
      <c r="B267" s="29" t="s">
        <v>185</v>
      </c>
      <c r="C267" s="30"/>
      <c r="D267" s="30" t="s">
        <v>1298</v>
      </c>
      <c r="E267" s="31">
        <v>7</v>
      </c>
      <c r="F267" s="32"/>
      <c r="G267" s="33"/>
      <c r="H267" s="174">
        <f t="shared" si="12"/>
        <v>0</v>
      </c>
      <c r="I267" s="174">
        <f t="shared" si="13"/>
        <v>0</v>
      </c>
      <c r="J267" s="174">
        <f t="shared" si="14"/>
        <v>0</v>
      </c>
      <c r="K267" s="30" t="s">
        <v>96</v>
      </c>
    </row>
    <row r="268" spans="1:11" ht="16.5">
      <c r="A268" s="27" t="s">
        <v>1155</v>
      </c>
      <c r="B268" s="29" t="s">
        <v>186</v>
      </c>
      <c r="C268" s="30"/>
      <c r="D268" s="30" t="s">
        <v>1298</v>
      </c>
      <c r="E268" s="31">
        <v>20</v>
      </c>
      <c r="F268" s="32"/>
      <c r="G268" s="33"/>
      <c r="H268" s="174">
        <f t="shared" si="12"/>
        <v>0</v>
      </c>
      <c r="I268" s="174">
        <f t="shared" si="13"/>
        <v>0</v>
      </c>
      <c r="J268" s="174">
        <f t="shared" si="14"/>
        <v>0</v>
      </c>
      <c r="K268" s="30" t="s">
        <v>1328</v>
      </c>
    </row>
    <row r="269" spans="1:11" ht="16.5">
      <c r="A269" s="27" t="s">
        <v>1156</v>
      </c>
      <c r="B269" s="29" t="s">
        <v>187</v>
      </c>
      <c r="C269" s="30"/>
      <c r="D269" s="30" t="s">
        <v>1298</v>
      </c>
      <c r="E269" s="31">
        <v>15</v>
      </c>
      <c r="F269" s="32"/>
      <c r="G269" s="33"/>
      <c r="H269" s="174">
        <f t="shared" si="12"/>
        <v>0</v>
      </c>
      <c r="I269" s="174">
        <f t="shared" si="13"/>
        <v>0</v>
      </c>
      <c r="J269" s="174">
        <f t="shared" si="14"/>
        <v>0</v>
      </c>
      <c r="K269" s="30" t="s">
        <v>189</v>
      </c>
    </row>
    <row r="270" spans="1:11" ht="16.5">
      <c r="A270" s="27" t="s">
        <v>1157</v>
      </c>
      <c r="B270" s="29" t="s">
        <v>190</v>
      </c>
      <c r="C270" s="30"/>
      <c r="D270" s="30" t="s">
        <v>1298</v>
      </c>
      <c r="E270" s="31">
        <v>6</v>
      </c>
      <c r="F270" s="32"/>
      <c r="G270" s="33"/>
      <c r="H270" s="174">
        <f t="shared" si="12"/>
        <v>0</v>
      </c>
      <c r="I270" s="174">
        <f t="shared" si="13"/>
        <v>0</v>
      </c>
      <c r="J270" s="174">
        <f t="shared" si="14"/>
        <v>0</v>
      </c>
      <c r="K270" s="30" t="s">
        <v>189</v>
      </c>
    </row>
    <row r="271" spans="1:11" ht="16.5">
      <c r="A271" s="27" t="s">
        <v>1158</v>
      </c>
      <c r="B271" s="29" t="s">
        <v>191</v>
      </c>
      <c r="C271" s="30"/>
      <c r="D271" s="30" t="s">
        <v>1298</v>
      </c>
      <c r="E271" s="31">
        <v>2</v>
      </c>
      <c r="F271" s="32"/>
      <c r="G271" s="33"/>
      <c r="H271" s="174">
        <f t="shared" si="12"/>
        <v>0</v>
      </c>
      <c r="I271" s="174">
        <f t="shared" si="13"/>
        <v>0</v>
      </c>
      <c r="J271" s="174">
        <f t="shared" si="14"/>
        <v>0</v>
      </c>
      <c r="K271" s="30" t="s">
        <v>1364</v>
      </c>
    </row>
    <row r="272" spans="1:11" ht="16.5">
      <c r="A272" s="27" t="s">
        <v>1159</v>
      </c>
      <c r="B272" s="29" t="s">
        <v>192</v>
      </c>
      <c r="C272" s="30"/>
      <c r="D272" s="30" t="s">
        <v>1298</v>
      </c>
      <c r="E272" s="31">
        <v>2</v>
      </c>
      <c r="F272" s="32"/>
      <c r="G272" s="33"/>
      <c r="H272" s="174">
        <f t="shared" si="12"/>
        <v>0</v>
      </c>
      <c r="I272" s="174">
        <f t="shared" si="13"/>
        <v>0</v>
      </c>
      <c r="J272" s="174">
        <f t="shared" si="14"/>
        <v>0</v>
      </c>
      <c r="K272" s="30" t="s">
        <v>1364</v>
      </c>
    </row>
    <row r="273" spans="1:11" ht="16.5">
      <c r="A273" s="27" t="s">
        <v>1160</v>
      </c>
      <c r="B273" s="29" t="s">
        <v>193</v>
      </c>
      <c r="C273" s="30"/>
      <c r="D273" s="30" t="s">
        <v>1298</v>
      </c>
      <c r="E273" s="31">
        <v>1</v>
      </c>
      <c r="F273" s="32"/>
      <c r="G273" s="33"/>
      <c r="H273" s="174">
        <f t="shared" si="12"/>
        <v>0</v>
      </c>
      <c r="I273" s="174">
        <f t="shared" si="13"/>
        <v>0</v>
      </c>
      <c r="J273" s="174">
        <f t="shared" si="14"/>
        <v>0</v>
      </c>
      <c r="K273" s="30" t="s">
        <v>34</v>
      </c>
    </row>
    <row r="274" spans="1:11" ht="16.5">
      <c r="A274" s="27" t="s">
        <v>1161</v>
      </c>
      <c r="B274" s="29" t="s">
        <v>1162</v>
      </c>
      <c r="C274" s="30"/>
      <c r="D274" s="30" t="s">
        <v>1298</v>
      </c>
      <c r="E274" s="31">
        <v>1</v>
      </c>
      <c r="F274" s="32"/>
      <c r="G274" s="33"/>
      <c r="H274" s="174">
        <f t="shared" si="12"/>
        <v>0</v>
      </c>
      <c r="I274" s="174">
        <f t="shared" si="13"/>
        <v>0</v>
      </c>
      <c r="J274" s="174">
        <f t="shared" si="14"/>
        <v>0</v>
      </c>
      <c r="K274" s="30" t="s">
        <v>1331</v>
      </c>
    </row>
    <row r="275" spans="1:11" ht="16.5">
      <c r="A275" s="27" t="s">
        <v>1171</v>
      </c>
      <c r="B275" s="29" t="s">
        <v>1172</v>
      </c>
      <c r="C275" s="30"/>
      <c r="D275" s="30" t="s">
        <v>1298</v>
      </c>
      <c r="E275" s="31">
        <v>6</v>
      </c>
      <c r="F275" s="32"/>
      <c r="G275" s="33"/>
      <c r="H275" s="174">
        <f t="shared" si="12"/>
        <v>0</v>
      </c>
      <c r="I275" s="174">
        <f t="shared" si="13"/>
        <v>0</v>
      </c>
      <c r="J275" s="174">
        <f t="shared" si="14"/>
        <v>0</v>
      </c>
      <c r="K275" s="30" t="s">
        <v>1331</v>
      </c>
    </row>
    <row r="276" spans="1:11" ht="16.5">
      <c r="A276" s="27" t="s">
        <v>1173</v>
      </c>
      <c r="B276" s="29" t="s">
        <v>1176</v>
      </c>
      <c r="C276" s="30"/>
      <c r="D276" s="30" t="s">
        <v>1298</v>
      </c>
      <c r="E276" s="31">
        <v>45</v>
      </c>
      <c r="F276" s="32"/>
      <c r="G276" s="33"/>
      <c r="H276" s="174">
        <f t="shared" si="12"/>
        <v>0</v>
      </c>
      <c r="I276" s="174">
        <f t="shared" si="13"/>
        <v>0</v>
      </c>
      <c r="J276" s="174">
        <f t="shared" si="14"/>
        <v>0</v>
      </c>
      <c r="K276" s="30" t="s">
        <v>1331</v>
      </c>
    </row>
    <row r="277" spans="1:11" ht="16.5">
      <c r="A277" s="27" t="s">
        <v>1177</v>
      </c>
      <c r="B277" s="29" t="s">
        <v>1178</v>
      </c>
      <c r="C277" s="30"/>
      <c r="D277" s="30" t="s">
        <v>1298</v>
      </c>
      <c r="E277" s="31">
        <v>16</v>
      </c>
      <c r="F277" s="32"/>
      <c r="G277" s="33"/>
      <c r="H277" s="174">
        <f t="shared" si="12"/>
        <v>0</v>
      </c>
      <c r="I277" s="174">
        <f t="shared" si="13"/>
        <v>0</v>
      </c>
      <c r="J277" s="174">
        <f t="shared" si="14"/>
        <v>0</v>
      </c>
      <c r="K277" s="30" t="s">
        <v>1331</v>
      </c>
    </row>
    <row r="278" spans="1:11" ht="16.5">
      <c r="A278" s="27" t="s">
        <v>1179</v>
      </c>
      <c r="B278" s="29" t="s">
        <v>1180</v>
      </c>
      <c r="C278" s="30"/>
      <c r="D278" s="30" t="s">
        <v>1298</v>
      </c>
      <c r="E278" s="31">
        <v>75</v>
      </c>
      <c r="F278" s="32"/>
      <c r="G278" s="33"/>
      <c r="H278" s="174">
        <f t="shared" si="12"/>
        <v>0</v>
      </c>
      <c r="I278" s="174">
        <f t="shared" si="13"/>
        <v>0</v>
      </c>
      <c r="J278" s="174">
        <f t="shared" si="14"/>
        <v>0</v>
      </c>
      <c r="K278" s="30" t="s">
        <v>1321</v>
      </c>
    </row>
    <row r="279" spans="1:11" ht="33">
      <c r="A279" s="198" t="s">
        <v>1181</v>
      </c>
      <c r="B279" s="199" t="s">
        <v>188</v>
      </c>
      <c r="C279" s="200"/>
      <c r="D279" s="200" t="s">
        <v>194</v>
      </c>
      <c r="E279" s="201">
        <v>70</v>
      </c>
      <c r="F279" s="202"/>
      <c r="G279" s="203"/>
      <c r="H279" s="204">
        <f t="shared" si="12"/>
        <v>0</v>
      </c>
      <c r="I279" s="204">
        <f t="shared" si="13"/>
        <v>0</v>
      </c>
      <c r="J279" s="204">
        <f t="shared" si="14"/>
        <v>0</v>
      </c>
      <c r="K279" s="30" t="s">
        <v>1340</v>
      </c>
    </row>
    <row r="280" spans="1:11" ht="16.5">
      <c r="A280" s="30"/>
      <c r="B280" s="212" t="s">
        <v>1182</v>
      </c>
      <c r="C280" s="213"/>
      <c r="D280" s="213"/>
      <c r="E280" s="213"/>
      <c r="F280" s="213"/>
      <c r="G280" s="213"/>
      <c r="H280" s="214"/>
      <c r="I280" s="177">
        <f>SUM(I5:I279)</f>
        <v>0</v>
      </c>
      <c r="J280" s="177">
        <f>SUM(J5:J279)</f>
        <v>0</v>
      </c>
      <c r="K280" s="30"/>
    </row>
    <row r="281" spans="5:10" ht="16.5">
      <c r="E281" s="36"/>
      <c r="F281" s="37"/>
      <c r="G281" s="38"/>
      <c r="H281" s="37"/>
      <c r="I281" s="178"/>
      <c r="J281" s="176"/>
    </row>
    <row r="282" spans="1:10" ht="16.5">
      <c r="A282" s="39"/>
      <c r="B282" s="22" t="s">
        <v>102</v>
      </c>
      <c r="H282" s="20" t="s">
        <v>12</v>
      </c>
      <c r="I282" s="176">
        <f>J280-I280</f>
        <v>0</v>
      </c>
      <c r="J282" s="176"/>
    </row>
    <row r="283" spans="9:10" ht="16.5">
      <c r="I283" s="176"/>
      <c r="J283" s="176"/>
    </row>
    <row r="284" spans="1:9" ht="68.25" customHeight="1">
      <c r="A284" s="216" t="s">
        <v>175</v>
      </c>
      <c r="B284" s="217"/>
      <c r="C284" s="217"/>
      <c r="D284" s="217"/>
      <c r="E284" s="217"/>
      <c r="F284" s="217"/>
      <c r="G284" s="217"/>
      <c r="H284" s="217"/>
      <c r="I284" s="217"/>
    </row>
    <row r="285" ht="16.5">
      <c r="A285" s="39"/>
    </row>
    <row r="287" ht="16.5">
      <c r="A287" s="39"/>
    </row>
    <row r="289" ht="16.5">
      <c r="A289" s="41"/>
    </row>
    <row r="290" ht="16.5">
      <c r="A290" s="41"/>
    </row>
    <row r="292" spans="1:7" ht="16.5">
      <c r="A292" s="42"/>
      <c r="B292" s="43"/>
      <c r="C292" s="44"/>
      <c r="D292" s="16"/>
      <c r="E292" s="211"/>
      <c r="F292" s="211"/>
      <c r="G292" s="45"/>
    </row>
    <row r="293" spans="1:7" ht="16.5">
      <c r="A293" s="16"/>
      <c r="B293" s="21"/>
      <c r="C293" s="46"/>
      <c r="D293" s="16"/>
      <c r="E293" s="16"/>
      <c r="F293" s="16"/>
      <c r="G293" s="47"/>
    </row>
    <row r="294" spans="1:7" ht="16.5">
      <c r="A294" s="16"/>
      <c r="B294" s="21"/>
      <c r="C294" s="46"/>
      <c r="D294" s="16"/>
      <c r="E294" s="16"/>
      <c r="F294" s="16"/>
      <c r="G294" s="47"/>
    </row>
    <row r="295" spans="1:7" ht="16.5">
      <c r="A295" s="16"/>
      <c r="B295" s="21"/>
      <c r="C295" s="46"/>
      <c r="D295" s="16"/>
      <c r="E295" s="16"/>
      <c r="F295" s="16"/>
      <c r="G295" s="47"/>
    </row>
    <row r="296" spans="1:7" ht="16.5">
      <c r="A296" s="16"/>
      <c r="B296" s="21"/>
      <c r="C296" s="46"/>
      <c r="D296" s="16"/>
      <c r="E296" s="16"/>
      <c r="F296" s="16"/>
      <c r="G296" s="47"/>
    </row>
    <row r="297" spans="1:7" ht="16.5">
      <c r="A297" s="16"/>
      <c r="B297" s="21"/>
      <c r="C297" s="46"/>
      <c r="D297" s="16"/>
      <c r="E297" s="16"/>
      <c r="F297" s="16"/>
      <c r="G297" s="47"/>
    </row>
    <row r="298" spans="1:7" ht="16.5">
      <c r="A298" s="16"/>
      <c r="B298" s="21"/>
      <c r="C298" s="46"/>
      <c r="D298" s="16"/>
      <c r="E298" s="16"/>
      <c r="F298" s="16"/>
      <c r="G298" s="47"/>
    </row>
    <row r="299" spans="1:7" ht="16.5">
      <c r="A299" s="16"/>
      <c r="B299" s="21"/>
      <c r="C299" s="46"/>
      <c r="D299" s="16"/>
      <c r="E299" s="16"/>
      <c r="F299" s="16"/>
      <c r="G299" s="47"/>
    </row>
    <row r="300" spans="1:7" ht="16.5">
      <c r="A300" s="16"/>
      <c r="B300" s="21"/>
      <c r="C300" s="46"/>
      <c r="D300" s="16"/>
      <c r="E300" s="16"/>
      <c r="F300" s="16"/>
      <c r="G300" s="47"/>
    </row>
    <row r="301" spans="1:7" ht="16.5">
      <c r="A301" s="16"/>
      <c r="B301" s="21"/>
      <c r="C301" s="46"/>
      <c r="D301" s="16"/>
      <c r="E301" s="16"/>
      <c r="F301" s="16"/>
      <c r="G301" s="47"/>
    </row>
    <row r="302" spans="1:7" ht="16.5">
      <c r="A302" s="16"/>
      <c r="B302" s="21"/>
      <c r="C302" s="46"/>
      <c r="D302" s="16"/>
      <c r="E302" s="16"/>
      <c r="F302" s="16"/>
      <c r="G302" s="47"/>
    </row>
    <row r="303" spans="1:7" ht="16.5">
      <c r="A303" s="16"/>
      <c r="B303" s="21"/>
      <c r="C303" s="46"/>
      <c r="D303" s="16"/>
      <c r="E303" s="16"/>
      <c r="F303" s="16"/>
      <c r="G303" s="47"/>
    </row>
    <row r="304" spans="1:7" ht="16.5">
      <c r="A304" s="16"/>
      <c r="B304" s="21"/>
      <c r="C304" s="46"/>
      <c r="D304" s="16"/>
      <c r="E304" s="16"/>
      <c r="F304" s="16"/>
      <c r="G304" s="47"/>
    </row>
    <row r="305" spans="1:7" ht="16.5">
      <c r="A305" s="16"/>
      <c r="B305" s="21"/>
      <c r="C305" s="46"/>
      <c r="D305" s="16"/>
      <c r="E305" s="16"/>
      <c r="F305" s="16"/>
      <c r="G305" s="47"/>
    </row>
    <row r="306" spans="1:7" ht="16.5">
      <c r="A306" s="16"/>
      <c r="B306" s="21"/>
      <c r="C306" s="46"/>
      <c r="D306" s="16"/>
      <c r="E306" s="16"/>
      <c r="F306" s="16"/>
      <c r="G306" s="47"/>
    </row>
    <row r="307" spans="1:7" ht="16.5">
      <c r="A307" s="16"/>
      <c r="B307" s="21"/>
      <c r="C307" s="46"/>
      <c r="D307" s="16"/>
      <c r="E307" s="16"/>
      <c r="F307" s="16"/>
      <c r="G307" s="47"/>
    </row>
    <row r="308" spans="1:7" ht="16.5">
      <c r="A308" s="16"/>
      <c r="B308" s="21"/>
      <c r="C308" s="46"/>
      <c r="D308" s="16"/>
      <c r="E308" s="16"/>
      <c r="F308" s="16"/>
      <c r="G308" s="47"/>
    </row>
    <row r="309" spans="1:7" ht="16.5">
      <c r="A309" s="16"/>
      <c r="B309" s="21"/>
      <c r="C309" s="46"/>
      <c r="D309" s="16"/>
      <c r="E309" s="16"/>
      <c r="F309" s="16"/>
      <c r="G309" s="47"/>
    </row>
    <row r="310" spans="1:7" ht="16.5">
      <c r="A310" s="16"/>
      <c r="B310" s="21"/>
      <c r="C310" s="46"/>
      <c r="D310" s="16"/>
      <c r="E310" s="16"/>
      <c r="F310" s="16"/>
      <c r="G310" s="47"/>
    </row>
    <row r="311" spans="1:7" ht="16.5">
      <c r="A311" s="16"/>
      <c r="B311" s="21"/>
      <c r="C311" s="46"/>
      <c r="D311" s="16"/>
      <c r="E311" s="16"/>
      <c r="F311" s="16"/>
      <c r="G311" s="47"/>
    </row>
    <row r="312" spans="1:7" ht="16.5">
      <c r="A312" s="16"/>
      <c r="B312" s="21"/>
      <c r="C312" s="46"/>
      <c r="D312" s="16"/>
      <c r="E312" s="16"/>
      <c r="F312" s="16"/>
      <c r="G312" s="47"/>
    </row>
    <row r="313" spans="1:7" ht="16.5">
      <c r="A313" s="16"/>
      <c r="B313" s="21"/>
      <c r="C313" s="46"/>
      <c r="D313" s="16"/>
      <c r="E313" s="16"/>
      <c r="F313" s="16"/>
      <c r="G313" s="47"/>
    </row>
    <row r="314" spans="1:7" ht="16.5">
      <c r="A314" s="16"/>
      <c r="B314" s="21"/>
      <c r="C314" s="46"/>
      <c r="D314" s="16"/>
      <c r="E314" s="16"/>
      <c r="F314" s="16"/>
      <c r="G314" s="47"/>
    </row>
    <row r="315" spans="1:7" ht="16.5">
      <c r="A315" s="16"/>
      <c r="B315" s="21"/>
      <c r="C315" s="46"/>
      <c r="D315" s="16"/>
      <c r="E315" s="16"/>
      <c r="F315" s="16"/>
      <c r="G315" s="47"/>
    </row>
    <row r="316" spans="1:7" ht="16.5">
      <c r="A316" s="16"/>
      <c r="B316" s="21"/>
      <c r="C316" s="46"/>
      <c r="D316" s="16"/>
      <c r="E316" s="16"/>
      <c r="F316" s="16"/>
      <c r="G316" s="47"/>
    </row>
    <row r="317" spans="1:7" ht="16.5">
      <c r="A317" s="16"/>
      <c r="B317" s="21"/>
      <c r="C317" s="46"/>
      <c r="D317" s="16"/>
      <c r="E317" s="16"/>
      <c r="F317" s="16"/>
      <c r="G317" s="47"/>
    </row>
    <row r="318" spans="1:7" ht="16.5">
      <c r="A318" s="16"/>
      <c r="B318" s="21"/>
      <c r="C318" s="46"/>
      <c r="D318" s="16"/>
      <c r="E318" s="16"/>
      <c r="F318" s="16"/>
      <c r="G318" s="47"/>
    </row>
    <row r="319" spans="1:7" ht="16.5">
      <c r="A319" s="16"/>
      <c r="B319" s="21"/>
      <c r="C319" s="46"/>
      <c r="D319" s="16"/>
      <c r="E319" s="16"/>
      <c r="F319" s="16"/>
      <c r="G319" s="47"/>
    </row>
    <row r="320" spans="1:7" ht="16.5">
      <c r="A320" s="16"/>
      <c r="B320" s="21"/>
      <c r="C320" s="46"/>
      <c r="D320" s="16"/>
      <c r="E320" s="16"/>
      <c r="F320" s="16"/>
      <c r="G320" s="47"/>
    </row>
    <row r="321" spans="1:7" ht="16.5">
      <c r="A321" s="16"/>
      <c r="B321" s="21"/>
      <c r="C321" s="46"/>
      <c r="D321" s="16"/>
      <c r="E321" s="16"/>
      <c r="F321" s="16"/>
      <c r="G321" s="47"/>
    </row>
    <row r="322" spans="1:7" ht="16.5">
      <c r="A322" s="16"/>
      <c r="B322" s="21"/>
      <c r="C322" s="46"/>
      <c r="D322" s="16"/>
      <c r="E322" s="16"/>
      <c r="F322" s="16"/>
      <c r="G322" s="47"/>
    </row>
    <row r="323" spans="1:7" ht="16.5">
      <c r="A323" s="16"/>
      <c r="B323" s="21"/>
      <c r="C323" s="46"/>
      <c r="D323" s="16"/>
      <c r="E323" s="16"/>
      <c r="F323" s="16"/>
      <c r="G323" s="47"/>
    </row>
    <row r="324" spans="1:7" ht="16.5">
      <c r="A324" s="16"/>
      <c r="B324" s="21"/>
      <c r="C324" s="46"/>
      <c r="D324" s="16"/>
      <c r="E324" s="16"/>
      <c r="F324" s="16"/>
      <c r="G324" s="47"/>
    </row>
    <row r="325" spans="1:7" ht="16.5">
      <c r="A325" s="16"/>
      <c r="B325" s="21"/>
      <c r="C325" s="46"/>
      <c r="D325" s="16"/>
      <c r="E325" s="16"/>
      <c r="F325" s="16"/>
      <c r="G325" s="47"/>
    </row>
    <row r="326" spans="1:7" ht="16.5">
      <c r="A326" s="16"/>
      <c r="B326" s="21"/>
      <c r="C326" s="46"/>
      <c r="D326" s="16"/>
      <c r="E326" s="16"/>
      <c r="F326" s="16"/>
      <c r="G326" s="47"/>
    </row>
    <row r="327" spans="1:7" ht="16.5">
      <c r="A327" s="16"/>
      <c r="B327" s="21"/>
      <c r="C327" s="46"/>
      <c r="D327" s="16"/>
      <c r="E327" s="16"/>
      <c r="F327" s="16"/>
      <c r="G327" s="47"/>
    </row>
    <row r="328" spans="1:7" ht="16.5">
      <c r="A328" s="16"/>
      <c r="B328" s="21"/>
      <c r="C328" s="46"/>
      <c r="D328" s="16"/>
      <c r="E328" s="16"/>
      <c r="F328" s="16"/>
      <c r="G328" s="47"/>
    </row>
    <row r="329" spans="1:7" ht="16.5">
      <c r="A329" s="16"/>
      <c r="B329" s="21"/>
      <c r="C329" s="46"/>
      <c r="D329" s="16"/>
      <c r="E329" s="16"/>
      <c r="F329" s="16"/>
      <c r="G329" s="47"/>
    </row>
    <row r="330" spans="1:7" ht="16.5">
      <c r="A330" s="16"/>
      <c r="B330" s="21"/>
      <c r="C330" s="46"/>
      <c r="D330" s="16"/>
      <c r="E330" s="16"/>
      <c r="F330" s="16"/>
      <c r="G330" s="47"/>
    </row>
    <row r="331" spans="1:7" ht="16.5">
      <c r="A331" s="16"/>
      <c r="B331" s="21"/>
      <c r="C331" s="46"/>
      <c r="D331" s="16"/>
      <c r="E331" s="16"/>
      <c r="F331" s="16"/>
      <c r="G331" s="47"/>
    </row>
    <row r="332" spans="1:7" ht="16.5">
      <c r="A332" s="16"/>
      <c r="B332" s="21"/>
      <c r="C332" s="46"/>
      <c r="D332" s="16"/>
      <c r="E332" s="16"/>
      <c r="F332" s="16"/>
      <c r="G332" s="47"/>
    </row>
    <row r="333" spans="1:7" ht="16.5">
      <c r="A333" s="16"/>
      <c r="B333" s="21"/>
      <c r="C333" s="46"/>
      <c r="D333" s="16"/>
      <c r="E333" s="16"/>
      <c r="F333" s="16"/>
      <c r="G333" s="47"/>
    </row>
    <row r="334" spans="1:7" ht="16.5">
      <c r="A334" s="16"/>
      <c r="B334" s="21"/>
      <c r="C334" s="46"/>
      <c r="D334" s="16"/>
      <c r="E334" s="16"/>
      <c r="F334" s="16"/>
      <c r="G334" s="47"/>
    </row>
    <row r="335" spans="1:7" ht="16.5">
      <c r="A335" s="16"/>
      <c r="B335" s="21"/>
      <c r="C335" s="46"/>
      <c r="D335" s="16"/>
      <c r="E335" s="16"/>
      <c r="F335" s="16"/>
      <c r="G335" s="47"/>
    </row>
    <row r="336" spans="1:7" ht="16.5">
      <c r="A336" s="16"/>
      <c r="B336" s="21"/>
      <c r="C336" s="46"/>
      <c r="D336" s="16"/>
      <c r="E336" s="16"/>
      <c r="F336" s="16"/>
      <c r="G336" s="47"/>
    </row>
    <row r="337" spans="1:7" ht="16.5">
      <c r="A337" s="16"/>
      <c r="B337" s="21"/>
      <c r="C337" s="46"/>
      <c r="D337" s="16"/>
      <c r="E337" s="16"/>
      <c r="F337" s="16"/>
      <c r="G337" s="47"/>
    </row>
    <row r="338" spans="1:7" ht="16.5">
      <c r="A338" s="16"/>
      <c r="B338" s="21"/>
      <c r="C338" s="46"/>
      <c r="D338" s="16"/>
      <c r="E338" s="16"/>
      <c r="F338" s="16"/>
      <c r="G338" s="47"/>
    </row>
    <row r="339" spans="1:7" ht="16.5">
      <c r="A339" s="16"/>
      <c r="B339" s="215"/>
      <c r="C339" s="215"/>
      <c r="D339" s="42"/>
      <c r="E339" s="42"/>
      <c r="F339" s="16"/>
      <c r="G339" s="47"/>
    </row>
    <row r="341" ht="16.5">
      <c r="A341" s="39"/>
    </row>
    <row r="343" ht="16.5">
      <c r="A343" s="39"/>
    </row>
    <row r="345" ht="16.5">
      <c r="A345" s="39"/>
    </row>
    <row r="347" ht="16.5">
      <c r="A347" s="39"/>
    </row>
    <row r="349" spans="1:7" ht="16.5">
      <c r="A349" s="42"/>
      <c r="B349" s="43"/>
      <c r="C349" s="44"/>
      <c r="D349" s="16"/>
      <c r="E349" s="211"/>
      <c r="F349" s="211"/>
      <c r="G349" s="45"/>
    </row>
    <row r="350" spans="1:7" ht="16.5">
      <c r="A350" s="16"/>
      <c r="B350" s="21"/>
      <c r="C350" s="46"/>
      <c r="D350" s="16"/>
      <c r="E350" s="16"/>
      <c r="F350" s="16"/>
      <c r="G350" s="48"/>
    </row>
  </sheetData>
  <mergeCells count="6">
    <mergeCell ref="E349:F349"/>
    <mergeCell ref="B280:H280"/>
    <mergeCell ref="C2:M2"/>
    <mergeCell ref="E292:F292"/>
    <mergeCell ref="B339:C339"/>
    <mergeCell ref="A284:I28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6">
      <selection activeCell="B30" sqref="B30"/>
    </sheetView>
  </sheetViews>
  <sheetFormatPr defaultColWidth="9.00390625" defaultRowHeight="12.75"/>
  <cols>
    <col min="1" max="1" width="5.375" style="20" customWidth="1"/>
    <col min="2" max="2" width="45.875" style="22" customWidth="1"/>
    <col min="3" max="3" width="10.25390625" style="20" customWidth="1"/>
    <col min="4" max="4" width="4.25390625" style="20" customWidth="1"/>
    <col min="5" max="5" width="5.00390625" style="20" customWidth="1"/>
    <col min="6" max="6" width="8.625" style="20" customWidth="1"/>
    <col min="7" max="7" width="4.875" style="23" customWidth="1"/>
    <col min="8" max="8" width="10.125" style="20" customWidth="1"/>
    <col min="9" max="9" width="10.25390625" style="20" customWidth="1"/>
    <col min="10" max="10" width="10.375" style="20" customWidth="1"/>
    <col min="11" max="11" width="11.375" style="20" customWidth="1"/>
    <col min="12" max="12" width="11.625" style="20" customWidth="1"/>
    <col min="13" max="16384" width="9.125" style="20" customWidth="1"/>
  </cols>
  <sheetData>
    <row r="1" spans="1:9" ht="16.5">
      <c r="A1" s="39"/>
      <c r="I1" s="20" t="s">
        <v>171</v>
      </c>
    </row>
    <row r="2" spans="1:3" ht="16.5">
      <c r="A2" s="39"/>
      <c r="C2" s="39" t="s">
        <v>668</v>
      </c>
    </row>
    <row r="4" spans="1:11" ht="49.5">
      <c r="A4" s="25" t="s">
        <v>1287</v>
      </c>
      <c r="B4" s="25" t="s">
        <v>197</v>
      </c>
      <c r="C4" s="25" t="s">
        <v>1288</v>
      </c>
      <c r="D4" s="25" t="s">
        <v>1289</v>
      </c>
      <c r="E4" s="25" t="s">
        <v>1290</v>
      </c>
      <c r="F4" s="25" t="s">
        <v>1291</v>
      </c>
      <c r="G4" s="56" t="s">
        <v>1292</v>
      </c>
      <c r="H4" s="25" t="s">
        <v>1293</v>
      </c>
      <c r="I4" s="25" t="s">
        <v>1294</v>
      </c>
      <c r="J4" s="25" t="s">
        <v>1295</v>
      </c>
      <c r="K4" s="25" t="s">
        <v>1296</v>
      </c>
    </row>
    <row r="5" spans="1:11" ht="33">
      <c r="A5" s="50" t="s">
        <v>733</v>
      </c>
      <c r="B5" s="29" t="s">
        <v>172</v>
      </c>
      <c r="C5" s="30"/>
      <c r="D5" s="30" t="s">
        <v>1298</v>
      </c>
      <c r="E5" s="31">
        <v>5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16</v>
      </c>
    </row>
    <row r="6" spans="1:11" ht="33">
      <c r="A6" s="50" t="s">
        <v>734</v>
      </c>
      <c r="B6" s="29" t="s">
        <v>173</v>
      </c>
      <c r="C6" s="30"/>
      <c r="D6" s="30" t="s">
        <v>1298</v>
      </c>
      <c r="E6" s="31">
        <v>5</v>
      </c>
      <c r="F6" s="32"/>
      <c r="G6" s="33"/>
      <c r="H6" s="32">
        <f aca="true" t="shared" si="0" ref="H6:H19">F6*G6+F6</f>
        <v>0</v>
      </c>
      <c r="I6" s="174">
        <f aca="true" t="shared" si="1" ref="I6:I19">F6*E6</f>
        <v>0</v>
      </c>
      <c r="J6" s="180">
        <f aca="true" t="shared" si="2" ref="J6:J19">I6*G6+I6</f>
        <v>0</v>
      </c>
      <c r="K6" s="30" t="s">
        <v>16</v>
      </c>
    </row>
    <row r="7" spans="1:11" ht="36" customHeight="1">
      <c r="A7" s="50" t="s">
        <v>735</v>
      </c>
      <c r="B7" s="29" t="s">
        <v>669</v>
      </c>
      <c r="C7" s="30"/>
      <c r="D7" s="30" t="s">
        <v>1298</v>
      </c>
      <c r="E7" s="31">
        <v>32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1299</v>
      </c>
    </row>
    <row r="8" spans="1:11" ht="33.75" customHeight="1">
      <c r="A8" s="50" t="s">
        <v>736</v>
      </c>
      <c r="B8" s="34" t="s">
        <v>670</v>
      </c>
      <c r="C8" s="30"/>
      <c r="D8" s="30" t="s">
        <v>1298</v>
      </c>
      <c r="E8" s="31">
        <v>95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3</v>
      </c>
    </row>
    <row r="9" spans="1:11" ht="33.75" customHeight="1">
      <c r="A9" s="50" t="s">
        <v>737</v>
      </c>
      <c r="B9" s="29" t="s">
        <v>671</v>
      </c>
      <c r="C9" s="30"/>
      <c r="D9" s="30" t="s">
        <v>1298</v>
      </c>
      <c r="E9" s="31">
        <v>8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16</v>
      </c>
    </row>
    <row r="10" spans="1:11" ht="33" customHeight="1">
      <c r="A10" s="50" t="s">
        <v>739</v>
      </c>
      <c r="B10" s="29" t="s">
        <v>672</v>
      </c>
      <c r="C10" s="30"/>
      <c r="D10" s="30" t="s">
        <v>1298</v>
      </c>
      <c r="E10" s="31">
        <v>5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16</v>
      </c>
    </row>
    <row r="11" spans="1:11" ht="33" customHeight="1">
      <c r="A11" s="50" t="s">
        <v>741</v>
      </c>
      <c r="B11" s="29" t="s">
        <v>673</v>
      </c>
      <c r="C11" s="30"/>
      <c r="D11" s="30" t="s">
        <v>1298</v>
      </c>
      <c r="E11" s="31">
        <v>5</v>
      </c>
      <c r="F11" s="32"/>
      <c r="G11" s="33"/>
      <c r="H11" s="32">
        <f t="shared" si="0"/>
        <v>0</v>
      </c>
      <c r="I11" s="174">
        <f t="shared" si="1"/>
        <v>0</v>
      </c>
      <c r="J11" s="180">
        <f t="shared" si="2"/>
        <v>0</v>
      </c>
      <c r="K11" s="30" t="s">
        <v>16</v>
      </c>
    </row>
    <row r="12" spans="1:11" ht="30" customHeight="1">
      <c r="A12" s="50" t="s">
        <v>742</v>
      </c>
      <c r="B12" s="29" t="s">
        <v>1247</v>
      </c>
      <c r="C12" s="30"/>
      <c r="D12" s="30" t="s">
        <v>1298</v>
      </c>
      <c r="E12" s="31">
        <v>25</v>
      </c>
      <c r="F12" s="32"/>
      <c r="G12" s="33"/>
      <c r="H12" s="32">
        <f t="shared" si="0"/>
        <v>0</v>
      </c>
      <c r="I12" s="174">
        <f t="shared" si="1"/>
        <v>0</v>
      </c>
      <c r="J12" s="180">
        <f t="shared" si="2"/>
        <v>0</v>
      </c>
      <c r="K12" s="30" t="s">
        <v>16</v>
      </c>
    </row>
    <row r="13" spans="1:11" ht="36" customHeight="1">
      <c r="A13" s="50" t="s">
        <v>743</v>
      </c>
      <c r="B13" s="29" t="s">
        <v>1248</v>
      </c>
      <c r="C13" s="30"/>
      <c r="D13" s="30" t="s">
        <v>1298</v>
      </c>
      <c r="E13" s="31">
        <v>40</v>
      </c>
      <c r="F13" s="32"/>
      <c r="G13" s="33"/>
      <c r="H13" s="32">
        <f t="shared" si="0"/>
        <v>0</v>
      </c>
      <c r="I13" s="174">
        <f t="shared" si="1"/>
        <v>0</v>
      </c>
      <c r="J13" s="180">
        <f t="shared" si="2"/>
        <v>0</v>
      </c>
      <c r="K13" s="30" t="s">
        <v>16</v>
      </c>
    </row>
    <row r="14" spans="1:11" ht="33">
      <c r="A14" s="50" t="s">
        <v>744</v>
      </c>
      <c r="B14" s="29" t="s">
        <v>1251</v>
      </c>
      <c r="C14" s="30"/>
      <c r="D14" s="30" t="s">
        <v>1298</v>
      </c>
      <c r="E14" s="31">
        <v>5</v>
      </c>
      <c r="F14" s="32"/>
      <c r="G14" s="33"/>
      <c r="H14" s="32">
        <f t="shared" si="0"/>
        <v>0</v>
      </c>
      <c r="I14" s="174">
        <f t="shared" si="1"/>
        <v>0</v>
      </c>
      <c r="J14" s="180">
        <f t="shared" si="2"/>
        <v>0</v>
      </c>
      <c r="K14" s="30" t="s">
        <v>16</v>
      </c>
    </row>
    <row r="15" spans="1:11" ht="33">
      <c r="A15" s="50" t="s">
        <v>745</v>
      </c>
      <c r="B15" s="29" t="s">
        <v>1252</v>
      </c>
      <c r="C15" s="30"/>
      <c r="D15" s="30" t="s">
        <v>1298</v>
      </c>
      <c r="E15" s="31">
        <v>5</v>
      </c>
      <c r="F15" s="32"/>
      <c r="G15" s="33"/>
      <c r="H15" s="32">
        <f t="shared" si="0"/>
        <v>0</v>
      </c>
      <c r="I15" s="174">
        <f t="shared" si="1"/>
        <v>0</v>
      </c>
      <c r="J15" s="180">
        <f t="shared" si="2"/>
        <v>0</v>
      </c>
      <c r="K15" s="30" t="s">
        <v>16</v>
      </c>
    </row>
    <row r="16" spans="1:11" ht="16.5">
      <c r="A16" s="50" t="s">
        <v>746</v>
      </c>
      <c r="B16" s="34" t="s">
        <v>674</v>
      </c>
      <c r="C16" s="30"/>
      <c r="D16" s="30" t="s">
        <v>1298</v>
      </c>
      <c r="E16" s="31">
        <v>85</v>
      </c>
      <c r="F16" s="32"/>
      <c r="G16" s="33"/>
      <c r="H16" s="32">
        <f t="shared" si="0"/>
        <v>0</v>
      </c>
      <c r="I16" s="174">
        <f t="shared" si="1"/>
        <v>0</v>
      </c>
      <c r="J16" s="180">
        <f t="shared" si="2"/>
        <v>0</v>
      </c>
      <c r="K16" s="30" t="s">
        <v>16</v>
      </c>
    </row>
    <row r="17" spans="1:11" ht="16.5">
      <c r="A17" s="50" t="s">
        <v>747</v>
      </c>
      <c r="B17" s="34" t="s">
        <v>675</v>
      </c>
      <c r="C17" s="30"/>
      <c r="D17" s="30" t="s">
        <v>1298</v>
      </c>
      <c r="E17" s="31">
        <v>5</v>
      </c>
      <c r="F17" s="32"/>
      <c r="G17" s="33"/>
      <c r="H17" s="32">
        <f t="shared" si="0"/>
        <v>0</v>
      </c>
      <c r="I17" s="174">
        <f t="shared" si="1"/>
        <v>0</v>
      </c>
      <c r="J17" s="180">
        <f t="shared" si="2"/>
        <v>0</v>
      </c>
      <c r="K17" s="30" t="s">
        <v>16</v>
      </c>
    </row>
    <row r="18" spans="1:11" ht="16.5">
      <c r="A18" s="50" t="s">
        <v>748</v>
      </c>
      <c r="B18" s="34" t="s">
        <v>676</v>
      </c>
      <c r="C18" s="30"/>
      <c r="D18" s="30" t="s">
        <v>1298</v>
      </c>
      <c r="E18" s="31">
        <v>3</v>
      </c>
      <c r="F18" s="32"/>
      <c r="G18" s="33"/>
      <c r="H18" s="32">
        <f t="shared" si="0"/>
        <v>0</v>
      </c>
      <c r="I18" s="174">
        <f t="shared" si="1"/>
        <v>0</v>
      </c>
      <c r="J18" s="180">
        <f t="shared" si="2"/>
        <v>0</v>
      </c>
      <c r="K18" s="30" t="s">
        <v>1321</v>
      </c>
    </row>
    <row r="19" spans="1:11" ht="36" customHeight="1">
      <c r="A19" s="50" t="s">
        <v>749</v>
      </c>
      <c r="B19" s="34" t="s">
        <v>677</v>
      </c>
      <c r="C19" s="30"/>
      <c r="D19" s="30" t="s">
        <v>1298</v>
      </c>
      <c r="E19" s="31">
        <v>70</v>
      </c>
      <c r="F19" s="32"/>
      <c r="G19" s="33"/>
      <c r="H19" s="32">
        <f t="shared" si="0"/>
        <v>0</v>
      </c>
      <c r="I19" s="174">
        <f t="shared" si="1"/>
        <v>0</v>
      </c>
      <c r="J19" s="180">
        <f t="shared" si="2"/>
        <v>0</v>
      </c>
      <c r="K19" s="30" t="s">
        <v>34</v>
      </c>
    </row>
    <row r="20" spans="1:11" ht="16.5">
      <c r="A20" s="50"/>
      <c r="B20" s="229" t="s">
        <v>195</v>
      </c>
      <c r="C20" s="210"/>
      <c r="D20" s="210"/>
      <c r="E20" s="210"/>
      <c r="F20" s="210"/>
      <c r="G20" s="210"/>
      <c r="H20" s="219"/>
      <c r="I20" s="177">
        <f>SUM(I5:I19)</f>
        <v>0</v>
      </c>
      <c r="J20" s="177">
        <f>SUM(J5:J19)</f>
        <v>0</v>
      </c>
      <c r="K20" s="30"/>
    </row>
    <row r="21" spans="6:9" ht="16.5">
      <c r="F21" s="40"/>
      <c r="I21" s="40"/>
    </row>
    <row r="22" spans="2:9" ht="16.5">
      <c r="B22" s="22" t="s">
        <v>174</v>
      </c>
      <c r="H22" s="20" t="s">
        <v>12</v>
      </c>
      <c r="I22" s="40">
        <f>J20-I20</f>
        <v>0</v>
      </c>
    </row>
    <row r="24" spans="1:9" ht="16.5">
      <c r="A24" s="216" t="s">
        <v>175</v>
      </c>
      <c r="B24" s="209"/>
      <c r="C24" s="209"/>
      <c r="D24" s="209"/>
      <c r="E24" s="209"/>
      <c r="F24" s="209"/>
      <c r="G24" s="209"/>
      <c r="H24" s="209"/>
      <c r="I24" s="209"/>
    </row>
    <row r="25" spans="1:9" ht="16.5">
      <c r="A25" s="209"/>
      <c r="B25" s="209"/>
      <c r="C25" s="209"/>
      <c r="D25" s="209"/>
      <c r="E25" s="209"/>
      <c r="F25" s="209"/>
      <c r="G25" s="209"/>
      <c r="H25" s="209"/>
      <c r="I25" s="209"/>
    </row>
    <row r="26" spans="1:9" ht="16.5">
      <c r="A26" s="209"/>
      <c r="B26" s="209"/>
      <c r="C26" s="209"/>
      <c r="D26" s="209"/>
      <c r="E26" s="209"/>
      <c r="F26" s="209"/>
      <c r="G26" s="209"/>
      <c r="H26" s="209"/>
      <c r="I26" s="209"/>
    </row>
  </sheetData>
  <mergeCells count="2">
    <mergeCell ref="B20:H20"/>
    <mergeCell ref="A24:I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4.75390625" style="20" customWidth="1"/>
    <col min="2" max="2" width="43.125" style="20" customWidth="1"/>
    <col min="3" max="3" width="10.375" style="20" customWidth="1"/>
    <col min="4" max="4" width="4.125" style="20" customWidth="1"/>
    <col min="5" max="5" width="4.875" style="20" customWidth="1"/>
    <col min="6" max="6" width="10.75390625" style="20" customWidth="1"/>
    <col min="7" max="7" width="6.00390625" style="23" customWidth="1"/>
    <col min="8" max="8" width="10.375" style="20" customWidth="1"/>
    <col min="9" max="9" width="12.125" style="20" customWidth="1"/>
    <col min="10" max="10" width="12.00390625" style="20" customWidth="1"/>
    <col min="11" max="11" width="11.375" style="20" customWidth="1"/>
    <col min="12" max="16384" width="9.125" style="20" customWidth="1"/>
  </cols>
  <sheetData>
    <row r="1" spans="1:11" ht="16.5">
      <c r="A1" s="39"/>
      <c r="B1" s="79"/>
      <c r="C1" s="79"/>
      <c r="D1" s="79"/>
      <c r="E1" s="79"/>
      <c r="F1" s="79"/>
      <c r="G1" s="79"/>
      <c r="H1" s="79"/>
      <c r="I1" s="79"/>
      <c r="J1" s="79" t="s">
        <v>679</v>
      </c>
      <c r="K1" s="79"/>
    </row>
    <row r="2" spans="1:11" ht="16.5">
      <c r="A2" s="39"/>
      <c r="B2" s="79"/>
      <c r="C2" s="39" t="s">
        <v>678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5" t="s">
        <v>1287</v>
      </c>
      <c r="B4" s="25" t="s">
        <v>197</v>
      </c>
      <c r="C4" s="25" t="s">
        <v>1288</v>
      </c>
      <c r="D4" s="25" t="s">
        <v>1289</v>
      </c>
      <c r="E4" s="25" t="s">
        <v>1290</v>
      </c>
      <c r="F4" s="25" t="s">
        <v>1291</v>
      </c>
      <c r="G4" s="25" t="s">
        <v>1292</v>
      </c>
      <c r="H4" s="25" t="s">
        <v>1293</v>
      </c>
      <c r="I4" s="25" t="s">
        <v>1294</v>
      </c>
      <c r="J4" s="25" t="s">
        <v>1295</v>
      </c>
      <c r="K4" s="25" t="s">
        <v>1296</v>
      </c>
    </row>
    <row r="5" spans="1:11" ht="49.5">
      <c r="A5" s="24" t="s">
        <v>733</v>
      </c>
      <c r="B5" s="29" t="s">
        <v>1253</v>
      </c>
      <c r="C5" s="30"/>
      <c r="D5" s="30" t="s">
        <v>1298</v>
      </c>
      <c r="E5" s="31">
        <v>1</v>
      </c>
      <c r="F5" s="174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63</v>
      </c>
    </row>
    <row r="6" spans="1:11" ht="16.5">
      <c r="A6" s="50"/>
      <c r="B6" s="212" t="s">
        <v>195</v>
      </c>
      <c r="C6" s="213"/>
      <c r="D6" s="213"/>
      <c r="E6" s="213"/>
      <c r="F6" s="213"/>
      <c r="G6" s="213"/>
      <c r="H6" s="214"/>
      <c r="I6" s="35">
        <f>SUM(I5)</f>
        <v>0</v>
      </c>
      <c r="J6" s="35">
        <f>SUM(J5)</f>
        <v>0</v>
      </c>
      <c r="K6" s="30"/>
    </row>
    <row r="7" spans="1:11" ht="16.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6.5">
      <c r="A8" s="79"/>
      <c r="B8" s="79"/>
      <c r="C8" s="79"/>
      <c r="D8" s="79"/>
      <c r="E8" s="79"/>
      <c r="F8" s="79"/>
      <c r="G8" s="79"/>
      <c r="H8" s="79" t="s">
        <v>12</v>
      </c>
      <c r="I8" s="80">
        <f>J6-I6</f>
        <v>0</v>
      </c>
      <c r="J8" s="79"/>
      <c r="K8" s="79"/>
    </row>
    <row r="10" spans="1:9" ht="16.5">
      <c r="A10" s="216" t="s">
        <v>175</v>
      </c>
      <c r="B10" s="209"/>
      <c r="C10" s="209"/>
      <c r="D10" s="209"/>
      <c r="E10" s="209"/>
      <c r="F10" s="209"/>
      <c r="G10" s="209"/>
      <c r="H10" s="209"/>
      <c r="I10" s="209"/>
    </row>
    <row r="11" spans="1:9" ht="16.5">
      <c r="A11" s="209"/>
      <c r="B11" s="209"/>
      <c r="C11" s="209"/>
      <c r="D11" s="209"/>
      <c r="E11" s="209"/>
      <c r="F11" s="209"/>
      <c r="G11" s="209"/>
      <c r="H11" s="209"/>
      <c r="I11" s="209"/>
    </row>
    <row r="12" spans="1:9" ht="16.5">
      <c r="A12" s="209"/>
      <c r="B12" s="209"/>
      <c r="C12" s="209"/>
      <c r="D12" s="209"/>
      <c r="E12" s="209"/>
      <c r="F12" s="209"/>
      <c r="G12" s="209"/>
      <c r="H12" s="209"/>
      <c r="I12" s="209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G12" sqref="G12"/>
    </sheetView>
  </sheetViews>
  <sheetFormatPr defaultColWidth="9.00390625" defaultRowHeight="12.75"/>
  <cols>
    <col min="1" max="1" width="4.875" style="20" customWidth="1"/>
    <col min="2" max="2" width="47.625" style="20" customWidth="1"/>
    <col min="3" max="3" width="9.625" style="20" customWidth="1"/>
    <col min="4" max="4" width="4.125" style="20" customWidth="1"/>
    <col min="5" max="5" width="5.125" style="20" customWidth="1"/>
    <col min="6" max="6" width="10.625" style="20" customWidth="1"/>
    <col min="7" max="7" width="4.875" style="23" customWidth="1"/>
    <col min="8" max="8" width="10.25390625" style="20" customWidth="1"/>
    <col min="9" max="9" width="10.875" style="20" customWidth="1"/>
    <col min="10" max="10" width="10.625" style="20" customWidth="1"/>
    <col min="11" max="11" width="12.00390625" style="20" customWidth="1"/>
    <col min="12" max="16384" width="9.125" style="20" customWidth="1"/>
  </cols>
  <sheetData>
    <row r="1" spans="1:11" ht="16.5">
      <c r="A1" s="39"/>
      <c r="I1" s="20" t="s">
        <v>689</v>
      </c>
      <c r="K1" s="20" t="s">
        <v>463</v>
      </c>
    </row>
    <row r="2" spans="1:3" ht="16.5">
      <c r="A2" s="39"/>
      <c r="C2" s="39" t="s">
        <v>1254</v>
      </c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5"/>
      <c r="G4" s="49" t="s">
        <v>1292</v>
      </c>
      <c r="H4" s="25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78" t="s">
        <v>1285</v>
      </c>
      <c r="C5" s="30"/>
      <c r="D5" s="30" t="s">
        <v>1298</v>
      </c>
      <c r="E5" s="31">
        <v>40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1303</v>
      </c>
    </row>
    <row r="6" spans="1:11" ht="16.5">
      <c r="A6" s="50" t="s">
        <v>734</v>
      </c>
      <c r="B6" s="78" t="s">
        <v>1286</v>
      </c>
      <c r="C6" s="30"/>
      <c r="D6" s="30" t="s">
        <v>1298</v>
      </c>
      <c r="E6" s="31">
        <v>280</v>
      </c>
      <c r="F6" s="32"/>
      <c r="G6" s="33"/>
      <c r="H6" s="32">
        <f aca="true" t="shared" si="0" ref="H6:H16">F6*G6+F6</f>
        <v>0</v>
      </c>
      <c r="I6" s="174">
        <f aca="true" t="shared" si="1" ref="I6:I16">F6*E6</f>
        <v>0</v>
      </c>
      <c r="J6" s="180">
        <f aca="true" t="shared" si="2" ref="J6:J16">I6*G6+I6</f>
        <v>0</v>
      </c>
      <c r="K6" s="30" t="s">
        <v>1351</v>
      </c>
    </row>
    <row r="7" spans="1:11" ht="16.5">
      <c r="A7" s="50" t="s">
        <v>735</v>
      </c>
      <c r="B7" s="78" t="s">
        <v>680</v>
      </c>
      <c r="C7" s="81"/>
      <c r="D7" s="30" t="s">
        <v>120</v>
      </c>
      <c r="E7" s="31">
        <v>20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76</v>
      </c>
    </row>
    <row r="8" spans="1:11" ht="16.5">
      <c r="A8" s="50" t="s">
        <v>736</v>
      </c>
      <c r="B8" s="78" t="s">
        <v>681</v>
      </c>
      <c r="C8" s="30"/>
      <c r="D8" s="30" t="s">
        <v>1298</v>
      </c>
      <c r="E8" s="31">
        <v>90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63</v>
      </c>
    </row>
    <row r="9" spans="1:11" ht="16.5">
      <c r="A9" s="50" t="s">
        <v>737</v>
      </c>
      <c r="B9" s="78" t="s">
        <v>682</v>
      </c>
      <c r="C9" s="30"/>
      <c r="D9" s="30" t="s">
        <v>120</v>
      </c>
      <c r="E9" s="31">
        <v>340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683</v>
      </c>
    </row>
    <row r="10" spans="1:11" ht="66">
      <c r="A10" s="50" t="s">
        <v>739</v>
      </c>
      <c r="B10" s="34" t="s">
        <v>1255</v>
      </c>
      <c r="C10" s="30"/>
      <c r="D10" s="30" t="s">
        <v>1298</v>
      </c>
      <c r="E10" s="31">
        <v>50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34</v>
      </c>
    </row>
    <row r="11" spans="1:11" ht="66">
      <c r="A11" s="50" t="s">
        <v>741</v>
      </c>
      <c r="B11" s="29" t="s">
        <v>684</v>
      </c>
      <c r="C11" s="30"/>
      <c r="D11" s="30" t="s">
        <v>1298</v>
      </c>
      <c r="E11" s="31">
        <v>670</v>
      </c>
      <c r="F11" s="32"/>
      <c r="G11" s="33"/>
      <c r="H11" s="32">
        <f t="shared" si="0"/>
        <v>0</v>
      </c>
      <c r="I11" s="174">
        <f t="shared" si="1"/>
        <v>0</v>
      </c>
      <c r="J11" s="180">
        <f t="shared" si="2"/>
        <v>0</v>
      </c>
      <c r="K11" s="30" t="s">
        <v>34</v>
      </c>
    </row>
    <row r="12" spans="1:11" ht="16.5">
      <c r="A12" s="50" t="s">
        <v>742</v>
      </c>
      <c r="B12" s="78" t="s">
        <v>685</v>
      </c>
      <c r="C12" s="30"/>
      <c r="D12" s="30" t="s">
        <v>1298</v>
      </c>
      <c r="E12" s="31">
        <v>8</v>
      </c>
      <c r="F12" s="32"/>
      <c r="G12" s="33"/>
      <c r="H12" s="32">
        <f t="shared" si="0"/>
        <v>0</v>
      </c>
      <c r="I12" s="174">
        <f t="shared" si="1"/>
        <v>0</v>
      </c>
      <c r="J12" s="180">
        <f t="shared" si="2"/>
        <v>0</v>
      </c>
      <c r="K12" s="30" t="s">
        <v>167</v>
      </c>
    </row>
    <row r="13" spans="1:11" ht="16.5">
      <c r="A13" s="50" t="s">
        <v>743</v>
      </c>
      <c r="B13" s="78" t="s">
        <v>686</v>
      </c>
      <c r="C13" s="30"/>
      <c r="D13" s="30" t="s">
        <v>1298</v>
      </c>
      <c r="E13" s="31">
        <v>5</v>
      </c>
      <c r="F13" s="32"/>
      <c r="G13" s="33"/>
      <c r="H13" s="32">
        <f t="shared" si="0"/>
        <v>0</v>
      </c>
      <c r="I13" s="174">
        <f t="shared" si="1"/>
        <v>0</v>
      </c>
      <c r="J13" s="180">
        <f t="shared" si="2"/>
        <v>0</v>
      </c>
      <c r="K13" s="30" t="s">
        <v>96</v>
      </c>
    </row>
    <row r="14" spans="1:11" ht="16.5">
      <c r="A14" s="50" t="s">
        <v>744</v>
      </c>
      <c r="B14" s="78" t="s">
        <v>687</v>
      </c>
      <c r="C14" s="30"/>
      <c r="D14" s="30" t="s">
        <v>1298</v>
      </c>
      <c r="E14" s="31">
        <v>30</v>
      </c>
      <c r="F14" s="32"/>
      <c r="G14" s="33"/>
      <c r="H14" s="32">
        <f t="shared" si="0"/>
        <v>0</v>
      </c>
      <c r="I14" s="174">
        <f t="shared" si="1"/>
        <v>0</v>
      </c>
      <c r="J14" s="180">
        <f t="shared" si="2"/>
        <v>0</v>
      </c>
      <c r="K14" s="30" t="s">
        <v>96</v>
      </c>
    </row>
    <row r="15" spans="1:11" ht="33">
      <c r="A15" s="50" t="s">
        <v>745</v>
      </c>
      <c r="B15" s="78" t="s">
        <v>820</v>
      </c>
      <c r="C15" s="30"/>
      <c r="D15" s="30" t="s">
        <v>1298</v>
      </c>
      <c r="E15" s="31">
        <v>25</v>
      </c>
      <c r="F15" s="32"/>
      <c r="G15" s="33"/>
      <c r="H15" s="32">
        <f t="shared" si="0"/>
        <v>0</v>
      </c>
      <c r="I15" s="174">
        <f t="shared" si="1"/>
        <v>0</v>
      </c>
      <c r="J15" s="180">
        <f t="shared" si="2"/>
        <v>0</v>
      </c>
      <c r="K15" s="30" t="s">
        <v>96</v>
      </c>
    </row>
    <row r="16" spans="1:11" ht="16.5">
      <c r="A16" s="50" t="s">
        <v>746</v>
      </c>
      <c r="B16" s="78" t="s">
        <v>688</v>
      </c>
      <c r="C16" s="30"/>
      <c r="D16" s="30" t="s">
        <v>1298</v>
      </c>
      <c r="E16" s="31">
        <v>5</v>
      </c>
      <c r="F16" s="32"/>
      <c r="G16" s="33"/>
      <c r="H16" s="32">
        <f t="shared" si="0"/>
        <v>0</v>
      </c>
      <c r="I16" s="174">
        <f t="shared" si="1"/>
        <v>0</v>
      </c>
      <c r="J16" s="180">
        <f t="shared" si="2"/>
        <v>0</v>
      </c>
      <c r="K16" s="30" t="s">
        <v>63</v>
      </c>
    </row>
    <row r="17" spans="1:11" ht="16.5">
      <c r="A17" s="50"/>
      <c r="B17" s="212" t="s">
        <v>1182</v>
      </c>
      <c r="C17" s="213"/>
      <c r="D17" s="213"/>
      <c r="E17" s="213"/>
      <c r="F17" s="213"/>
      <c r="G17" s="213"/>
      <c r="H17" s="214"/>
      <c r="I17" s="177">
        <f>SUM(I5:I16)</f>
        <v>0</v>
      </c>
      <c r="J17" s="177">
        <f>SUM(J5:J16)</f>
        <v>0</v>
      </c>
      <c r="K17" s="30"/>
    </row>
    <row r="18" spans="6:9" ht="16.5">
      <c r="F18" s="40"/>
      <c r="H18" s="40"/>
      <c r="I18" s="40"/>
    </row>
    <row r="19" spans="2:9" ht="16.5">
      <c r="B19" s="20" t="s">
        <v>821</v>
      </c>
      <c r="H19" s="20" t="s">
        <v>12</v>
      </c>
      <c r="I19" s="40">
        <f>J17-I17</f>
        <v>0</v>
      </c>
    </row>
    <row r="21" spans="1:9" ht="16.5">
      <c r="A21" s="216" t="s">
        <v>175</v>
      </c>
      <c r="B21" s="209"/>
      <c r="C21" s="209"/>
      <c r="D21" s="209"/>
      <c r="E21" s="209"/>
      <c r="F21" s="209"/>
      <c r="G21" s="209"/>
      <c r="H21" s="209"/>
      <c r="I21" s="209"/>
    </row>
    <row r="22" spans="1:9" ht="16.5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9" ht="16.5">
      <c r="A23" s="209"/>
      <c r="B23" s="209"/>
      <c r="C23" s="209"/>
      <c r="D23" s="209"/>
      <c r="E23" s="209"/>
      <c r="F23" s="209"/>
      <c r="G23" s="209"/>
      <c r="H23" s="209"/>
      <c r="I23" s="209"/>
    </row>
  </sheetData>
  <mergeCells count="2">
    <mergeCell ref="B17:H17"/>
    <mergeCell ref="A21:I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5" sqref="F5:G5"/>
    </sheetView>
  </sheetViews>
  <sheetFormatPr defaultColWidth="9.00390625" defaultRowHeight="12.75"/>
  <cols>
    <col min="1" max="1" width="5.375" style="20" customWidth="1"/>
    <col min="2" max="2" width="43.375" style="20" customWidth="1"/>
    <col min="3" max="3" width="9.875" style="20" customWidth="1"/>
    <col min="4" max="4" width="3.625" style="20" customWidth="1"/>
    <col min="5" max="5" width="4.875" style="20" customWidth="1"/>
    <col min="6" max="6" width="10.125" style="20" customWidth="1"/>
    <col min="7" max="7" width="5.875" style="23" customWidth="1"/>
    <col min="8" max="8" width="10.375" style="20" customWidth="1"/>
    <col min="9" max="9" width="12.00390625" style="20" customWidth="1"/>
    <col min="10" max="10" width="12.75390625" style="20" customWidth="1"/>
    <col min="11" max="11" width="11.25390625" style="20" customWidth="1"/>
    <col min="12" max="16384" width="9.125" style="20" customWidth="1"/>
  </cols>
  <sheetData>
    <row r="1" spans="1:10" ht="16.5">
      <c r="A1" s="39"/>
      <c r="G1" s="20"/>
      <c r="J1" s="20" t="s">
        <v>693</v>
      </c>
    </row>
    <row r="2" spans="1:7" ht="16.5">
      <c r="A2" s="39"/>
      <c r="C2" s="39" t="s">
        <v>690</v>
      </c>
      <c r="G2" s="20"/>
    </row>
    <row r="3" ht="16.5">
      <c r="G3" s="20"/>
    </row>
    <row r="4" spans="1:11" ht="49.5">
      <c r="A4" s="25" t="s">
        <v>1287</v>
      </c>
      <c r="B4" s="25" t="s">
        <v>197</v>
      </c>
      <c r="C4" s="25" t="s">
        <v>274</v>
      </c>
      <c r="D4" s="25" t="s">
        <v>1289</v>
      </c>
      <c r="E4" s="25" t="s">
        <v>1290</v>
      </c>
      <c r="F4" s="25" t="s">
        <v>1291</v>
      </c>
      <c r="G4" s="25" t="s">
        <v>1292</v>
      </c>
      <c r="H4" s="25" t="s">
        <v>1293</v>
      </c>
      <c r="I4" s="25" t="s">
        <v>1294</v>
      </c>
      <c r="J4" s="25" t="s">
        <v>729</v>
      </c>
      <c r="K4" s="25" t="s">
        <v>1296</v>
      </c>
    </row>
    <row r="5" spans="1:11" ht="33">
      <c r="A5" s="59" t="s">
        <v>733</v>
      </c>
      <c r="B5" s="29" t="s">
        <v>1256</v>
      </c>
      <c r="C5" s="30"/>
      <c r="D5" s="30" t="s">
        <v>1298</v>
      </c>
      <c r="E5" s="31">
        <v>2</v>
      </c>
      <c r="F5" s="174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239</v>
      </c>
    </row>
    <row r="6" spans="1:11" ht="16.5">
      <c r="A6" s="59" t="s">
        <v>734</v>
      </c>
      <c r="B6" s="30" t="s">
        <v>1257</v>
      </c>
      <c r="C6" s="30"/>
      <c r="D6" s="30" t="s">
        <v>1298</v>
      </c>
      <c r="E6" s="31">
        <v>90</v>
      </c>
      <c r="F6" s="174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239</v>
      </c>
    </row>
    <row r="7" spans="1:11" ht="33">
      <c r="A7" s="59" t="s">
        <v>735</v>
      </c>
      <c r="B7" s="29" t="s">
        <v>1258</v>
      </c>
      <c r="C7" s="30"/>
      <c r="D7" s="30" t="s">
        <v>1298</v>
      </c>
      <c r="E7" s="31">
        <v>65</v>
      </c>
      <c r="F7" s="174"/>
      <c r="G7" s="33"/>
      <c r="H7" s="32">
        <f>F7*G7+F7</f>
        <v>0</v>
      </c>
      <c r="I7" s="174">
        <f>F7*E7</f>
        <v>0</v>
      </c>
      <c r="J7" s="180">
        <f>I7*G7+I7</f>
        <v>0</v>
      </c>
      <c r="K7" s="30" t="s">
        <v>691</v>
      </c>
    </row>
    <row r="8" spans="1:11" ht="16.5">
      <c r="A8" s="59" t="s">
        <v>736</v>
      </c>
      <c r="B8" s="30" t="s">
        <v>1259</v>
      </c>
      <c r="C8" s="30"/>
      <c r="D8" s="30" t="s">
        <v>120</v>
      </c>
      <c r="E8" s="31">
        <v>500</v>
      </c>
      <c r="F8" s="174"/>
      <c r="G8" s="33"/>
      <c r="H8" s="32">
        <f>F8*G8+F8</f>
        <v>0</v>
      </c>
      <c r="I8" s="174">
        <f>F8*E8</f>
        <v>0</v>
      </c>
      <c r="J8" s="180">
        <f>I8*G8+I8</f>
        <v>0</v>
      </c>
      <c r="K8" s="30" t="s">
        <v>692</v>
      </c>
    </row>
    <row r="9" spans="1:11" ht="16.5">
      <c r="A9" s="30"/>
      <c r="B9" s="212" t="s">
        <v>195</v>
      </c>
      <c r="C9" s="210"/>
      <c r="D9" s="210"/>
      <c r="E9" s="210"/>
      <c r="F9" s="210"/>
      <c r="G9" s="210"/>
      <c r="H9" s="210"/>
      <c r="I9" s="175">
        <f>SUM(I5:I8)</f>
        <v>0</v>
      </c>
      <c r="J9" s="175">
        <f>SUM(J5:J8)</f>
        <v>0</v>
      </c>
      <c r="K9" s="54"/>
    </row>
    <row r="10" ht="16.5">
      <c r="G10" s="20"/>
    </row>
    <row r="11" spans="7:9" ht="16.5">
      <c r="G11" s="20"/>
      <c r="H11" s="20" t="s">
        <v>12</v>
      </c>
      <c r="I11" s="40">
        <f>J9-I9</f>
        <v>0</v>
      </c>
    </row>
    <row r="12" ht="16.5">
      <c r="G12" s="20"/>
    </row>
    <row r="13" spans="1:9" ht="16.5">
      <c r="A13" s="216" t="s">
        <v>175</v>
      </c>
      <c r="B13" s="209"/>
      <c r="C13" s="209"/>
      <c r="D13" s="209"/>
      <c r="E13" s="209"/>
      <c r="F13" s="209"/>
      <c r="G13" s="209"/>
      <c r="H13" s="209"/>
      <c r="I13" s="209"/>
    </row>
    <row r="14" spans="1:9" ht="16.5">
      <c r="A14" s="209"/>
      <c r="B14" s="209"/>
      <c r="C14" s="209"/>
      <c r="D14" s="209"/>
      <c r="E14" s="209"/>
      <c r="F14" s="209"/>
      <c r="G14" s="209"/>
      <c r="H14" s="209"/>
      <c r="I14" s="209"/>
    </row>
    <row r="15" spans="1:9" ht="16.5">
      <c r="A15" s="209"/>
      <c r="B15" s="209"/>
      <c r="C15" s="209"/>
      <c r="D15" s="209"/>
      <c r="E15" s="209"/>
      <c r="F15" s="209"/>
      <c r="G15" s="209"/>
      <c r="H15" s="209"/>
      <c r="I15" s="209"/>
    </row>
  </sheetData>
  <mergeCells count="2">
    <mergeCell ref="B9:H9"/>
    <mergeCell ref="A13:I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18" sqref="F18"/>
    </sheetView>
  </sheetViews>
  <sheetFormatPr defaultColWidth="9.00390625" defaultRowHeight="12.75"/>
  <cols>
    <col min="1" max="1" width="4.875" style="20" customWidth="1"/>
    <col min="2" max="2" width="30.00390625" style="20" customWidth="1"/>
    <col min="3" max="3" width="17.25390625" style="20" customWidth="1"/>
    <col min="4" max="4" width="4.25390625" style="20" customWidth="1"/>
    <col min="5" max="5" width="6.875" style="20" customWidth="1"/>
    <col min="6" max="6" width="11.625" style="20" customWidth="1"/>
    <col min="7" max="7" width="6.375" style="23" customWidth="1"/>
    <col min="8" max="8" width="10.375" style="20" customWidth="1"/>
    <col min="9" max="9" width="12.125" style="20" customWidth="1"/>
    <col min="10" max="10" width="11.375" style="20" customWidth="1"/>
    <col min="11" max="11" width="11.625" style="20" customWidth="1"/>
    <col min="12" max="16384" width="9.125" style="20" customWidth="1"/>
  </cols>
  <sheetData>
    <row r="1" spans="1:11" ht="16.5">
      <c r="A1" s="39"/>
      <c r="I1" s="20" t="s">
        <v>694</v>
      </c>
      <c r="K1" s="20" t="s">
        <v>463</v>
      </c>
    </row>
    <row r="2" spans="1:5" ht="16.5">
      <c r="A2" s="39"/>
      <c r="C2" s="221" t="s">
        <v>1260</v>
      </c>
      <c r="D2" s="222"/>
      <c r="E2" s="222"/>
    </row>
    <row r="4" spans="1:11" ht="40.5" customHeight="1">
      <c r="A4" s="26" t="s">
        <v>1287</v>
      </c>
      <c r="B4" s="25" t="s">
        <v>197</v>
      </c>
      <c r="C4" s="25" t="s">
        <v>274</v>
      </c>
      <c r="D4" s="25" t="s">
        <v>1289</v>
      </c>
      <c r="E4" s="25" t="s">
        <v>1290</v>
      </c>
      <c r="F4" s="25" t="s">
        <v>1291</v>
      </c>
      <c r="G4" s="56" t="s">
        <v>1292</v>
      </c>
      <c r="H4" s="25" t="s">
        <v>1293</v>
      </c>
      <c r="I4" s="25" t="s">
        <v>1294</v>
      </c>
      <c r="J4" s="25" t="s">
        <v>1295</v>
      </c>
      <c r="K4" s="25" t="s">
        <v>1296</v>
      </c>
    </row>
    <row r="5" spans="1:11" ht="33">
      <c r="A5" s="50" t="s">
        <v>733</v>
      </c>
      <c r="B5" s="29" t="s">
        <v>822</v>
      </c>
      <c r="C5" s="30"/>
      <c r="D5" s="31" t="s">
        <v>1298</v>
      </c>
      <c r="E5" s="31">
        <v>455</v>
      </c>
      <c r="F5" s="32"/>
      <c r="G5" s="33"/>
      <c r="H5" s="174">
        <f>F5*G5+F5</f>
        <v>0</v>
      </c>
      <c r="I5" s="174">
        <f>F5*E5</f>
        <v>0</v>
      </c>
      <c r="J5" s="180">
        <f>I5*G5+I5</f>
        <v>0</v>
      </c>
      <c r="K5" s="30" t="s">
        <v>167</v>
      </c>
    </row>
    <row r="6" spans="1:11" ht="33">
      <c r="A6" s="50" t="s">
        <v>734</v>
      </c>
      <c r="B6" s="29" t="s">
        <v>823</v>
      </c>
      <c r="C6" s="30"/>
      <c r="D6" s="31" t="s">
        <v>1298</v>
      </c>
      <c r="E6" s="31">
        <v>520</v>
      </c>
      <c r="F6" s="32"/>
      <c r="G6" s="33"/>
      <c r="H6" s="174">
        <f>F6*G6+F6</f>
        <v>0</v>
      </c>
      <c r="I6" s="174">
        <f>F6*E6</f>
        <v>0</v>
      </c>
      <c r="J6" s="180">
        <f>I6*G6+I6</f>
        <v>0</v>
      </c>
      <c r="K6" s="30" t="s">
        <v>167</v>
      </c>
    </row>
    <row r="7" spans="1:11" ht="16.5">
      <c r="A7" s="65" t="s">
        <v>735</v>
      </c>
      <c r="B7" s="82" t="s">
        <v>1261</v>
      </c>
      <c r="C7" s="82"/>
      <c r="D7" s="67" t="s">
        <v>120</v>
      </c>
      <c r="E7" s="67">
        <v>13200</v>
      </c>
      <c r="F7" s="57"/>
      <c r="G7" s="83"/>
      <c r="H7" s="179">
        <f>F7*G7+F7</f>
        <v>0</v>
      </c>
      <c r="I7" s="179">
        <f>F7*E7</f>
        <v>0</v>
      </c>
      <c r="J7" s="186">
        <f>I7*G7+I7</f>
        <v>0</v>
      </c>
      <c r="K7" s="82" t="s">
        <v>167</v>
      </c>
    </row>
    <row r="8" spans="1:11" ht="16.5">
      <c r="A8" s="230" t="s">
        <v>195</v>
      </c>
      <c r="B8" s="231"/>
      <c r="C8" s="231"/>
      <c r="D8" s="231"/>
      <c r="E8" s="231"/>
      <c r="F8" s="231"/>
      <c r="G8" s="231"/>
      <c r="H8" s="232"/>
      <c r="I8" s="175">
        <f>SUM(I5:I7)</f>
        <v>0</v>
      </c>
      <c r="J8" s="175">
        <f>SUM(J5:J7)</f>
        <v>0</v>
      </c>
      <c r="K8" s="85"/>
    </row>
    <row r="9" spans="6:9" ht="16.5">
      <c r="F9" s="40"/>
      <c r="H9" s="40"/>
      <c r="I9" s="40"/>
    </row>
    <row r="10" spans="1:9" ht="16.5">
      <c r="A10" s="41" t="s">
        <v>1262</v>
      </c>
      <c r="H10" s="20" t="s">
        <v>12</v>
      </c>
      <c r="I10" s="40">
        <f>J8-I8</f>
        <v>0</v>
      </c>
    </row>
    <row r="11" ht="16.5">
      <c r="A11" s="41" t="s">
        <v>1263</v>
      </c>
    </row>
    <row r="12" ht="16.5">
      <c r="A12" s="20" t="s">
        <v>461</v>
      </c>
    </row>
    <row r="13" spans="1:9" ht="16.5">
      <c r="A13" s="216" t="s">
        <v>175</v>
      </c>
      <c r="B13" s="209"/>
      <c r="C13" s="209"/>
      <c r="D13" s="209"/>
      <c r="E13" s="209"/>
      <c r="F13" s="209"/>
      <c r="G13" s="209"/>
      <c r="H13" s="209"/>
      <c r="I13" s="209"/>
    </row>
    <row r="14" spans="1:9" ht="16.5">
      <c r="A14" s="209"/>
      <c r="B14" s="209"/>
      <c r="C14" s="209"/>
      <c r="D14" s="209"/>
      <c r="E14" s="209"/>
      <c r="F14" s="209"/>
      <c r="G14" s="209"/>
      <c r="H14" s="209"/>
      <c r="I14" s="209"/>
    </row>
    <row r="15" spans="1:9" ht="16.5">
      <c r="A15" s="209"/>
      <c r="B15" s="209"/>
      <c r="C15" s="209"/>
      <c r="D15" s="209"/>
      <c r="E15" s="209"/>
      <c r="F15" s="209"/>
      <c r="G15" s="209"/>
      <c r="H15" s="209"/>
      <c r="I15" s="209"/>
    </row>
  </sheetData>
  <mergeCells count="3">
    <mergeCell ref="C2:E2"/>
    <mergeCell ref="A8:H8"/>
    <mergeCell ref="A13:I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6">
      <selection activeCell="K13" sqref="K13"/>
    </sheetView>
  </sheetViews>
  <sheetFormatPr defaultColWidth="9.00390625" defaultRowHeight="12.75"/>
  <cols>
    <col min="1" max="1" width="5.375" style="20" customWidth="1"/>
    <col min="2" max="2" width="41.00390625" style="22" customWidth="1"/>
    <col min="3" max="3" width="9.75390625" style="20" customWidth="1"/>
    <col min="4" max="4" width="4.75390625" style="20" bestFit="1" customWidth="1"/>
    <col min="5" max="5" width="5.00390625" style="20" bestFit="1" customWidth="1"/>
    <col min="6" max="6" width="10.00390625" style="20" customWidth="1"/>
    <col min="7" max="7" width="5.00390625" style="20" bestFit="1" customWidth="1"/>
    <col min="8" max="8" width="11.125" style="20" customWidth="1"/>
    <col min="9" max="9" width="12.625" style="20" customWidth="1"/>
    <col min="10" max="10" width="12.125" style="20" customWidth="1"/>
    <col min="11" max="11" width="11.875" style="20" bestFit="1" customWidth="1"/>
    <col min="12" max="16384" width="11.625" style="20" customWidth="1"/>
  </cols>
  <sheetData>
    <row r="1" spans="1:10" ht="16.5">
      <c r="A1" s="39"/>
      <c r="J1" s="20" t="s">
        <v>176</v>
      </c>
    </row>
    <row r="2" spans="1:3" ht="16.5">
      <c r="A2" s="39"/>
      <c r="C2" s="39" t="s">
        <v>1264</v>
      </c>
    </row>
    <row r="4" spans="1:11" ht="45" customHeight="1">
      <c r="A4" s="25" t="s">
        <v>695</v>
      </c>
      <c r="B4" s="25" t="s">
        <v>696</v>
      </c>
      <c r="C4" s="25" t="s">
        <v>1288</v>
      </c>
      <c r="D4" s="25" t="s">
        <v>1289</v>
      </c>
      <c r="E4" s="25" t="s">
        <v>1290</v>
      </c>
      <c r="F4" s="25" t="s">
        <v>1291</v>
      </c>
      <c r="G4" s="25" t="s">
        <v>1292</v>
      </c>
      <c r="H4" s="25" t="s">
        <v>1293</v>
      </c>
      <c r="I4" s="25" t="s">
        <v>1294</v>
      </c>
      <c r="J4" s="25" t="s">
        <v>1295</v>
      </c>
      <c r="K4" s="25" t="s">
        <v>1296</v>
      </c>
    </row>
    <row r="5" spans="1:11" ht="16.5">
      <c r="A5" s="50" t="s">
        <v>733</v>
      </c>
      <c r="B5" s="34" t="s">
        <v>697</v>
      </c>
      <c r="C5" s="30"/>
      <c r="D5" s="50" t="s">
        <v>120</v>
      </c>
      <c r="E5" s="31">
        <v>420</v>
      </c>
      <c r="F5" s="32"/>
      <c r="G5" s="33"/>
      <c r="H5" s="32">
        <f>F5*G5+F5</f>
        <v>0</v>
      </c>
      <c r="I5" s="174">
        <f>E5*F5</f>
        <v>0</v>
      </c>
      <c r="J5" s="180">
        <f>I5*G5+I5</f>
        <v>0</v>
      </c>
      <c r="K5" s="30" t="s">
        <v>63</v>
      </c>
    </row>
    <row r="6" spans="1:11" ht="16.5">
      <c r="A6" s="50" t="s">
        <v>734</v>
      </c>
      <c r="B6" s="34" t="s">
        <v>698</v>
      </c>
      <c r="C6" s="30"/>
      <c r="D6" s="50" t="s">
        <v>120</v>
      </c>
      <c r="E6" s="31">
        <v>1500</v>
      </c>
      <c r="F6" s="32"/>
      <c r="G6" s="33"/>
      <c r="H6" s="32">
        <f aca="true" t="shared" si="0" ref="H6:H23">F6*G6+F6</f>
        <v>0</v>
      </c>
      <c r="I6" s="174">
        <f aca="true" t="shared" si="1" ref="I6:I23">E6*F6</f>
        <v>0</v>
      </c>
      <c r="J6" s="180">
        <f aca="true" t="shared" si="2" ref="J6:J23">I6*G6+I6</f>
        <v>0</v>
      </c>
      <c r="K6" s="30" t="s">
        <v>63</v>
      </c>
    </row>
    <row r="7" spans="1:11" ht="16.5">
      <c r="A7" s="50" t="s">
        <v>735</v>
      </c>
      <c r="B7" s="34" t="s">
        <v>699</v>
      </c>
      <c r="C7" s="30"/>
      <c r="D7" s="50" t="s">
        <v>1298</v>
      </c>
      <c r="E7" s="31">
        <v>2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63</v>
      </c>
    </row>
    <row r="8" spans="1:11" ht="36.75" customHeight="1">
      <c r="A8" s="50" t="s">
        <v>736</v>
      </c>
      <c r="B8" s="29" t="s">
        <v>700</v>
      </c>
      <c r="C8" s="30"/>
      <c r="D8" s="50" t="s">
        <v>120</v>
      </c>
      <c r="E8" s="31">
        <v>1600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63</v>
      </c>
    </row>
    <row r="9" spans="1:11" ht="16.5">
      <c r="A9" s="50" t="s">
        <v>737</v>
      </c>
      <c r="B9" s="34" t="s">
        <v>1265</v>
      </c>
      <c r="C9" s="30"/>
      <c r="D9" s="50" t="s">
        <v>1298</v>
      </c>
      <c r="E9" s="31">
        <v>12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63</v>
      </c>
    </row>
    <row r="10" spans="1:11" ht="16.5">
      <c r="A10" s="50" t="s">
        <v>739</v>
      </c>
      <c r="B10" s="34" t="s">
        <v>1266</v>
      </c>
      <c r="C10" s="30"/>
      <c r="D10" s="50" t="s">
        <v>1298</v>
      </c>
      <c r="E10" s="31">
        <v>12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63</v>
      </c>
    </row>
    <row r="11" spans="1:11" ht="16.5">
      <c r="A11" s="50" t="s">
        <v>741</v>
      </c>
      <c r="B11" s="34" t="s">
        <v>701</v>
      </c>
      <c r="C11" s="30"/>
      <c r="D11" s="50" t="s">
        <v>1298</v>
      </c>
      <c r="E11" s="31">
        <v>2</v>
      </c>
      <c r="F11" s="32"/>
      <c r="G11" s="33"/>
      <c r="H11" s="32">
        <f t="shared" si="0"/>
        <v>0</v>
      </c>
      <c r="I11" s="174">
        <f t="shared" si="1"/>
        <v>0</v>
      </c>
      <c r="J11" s="180">
        <f t="shared" si="2"/>
        <v>0</v>
      </c>
      <c r="K11" s="30" t="s">
        <v>63</v>
      </c>
    </row>
    <row r="12" spans="1:11" ht="16.5">
      <c r="A12" s="50" t="s">
        <v>742</v>
      </c>
      <c r="B12" s="34" t="s">
        <v>702</v>
      </c>
      <c r="C12" s="30"/>
      <c r="D12" s="50" t="s">
        <v>1298</v>
      </c>
      <c r="E12" s="31">
        <v>125</v>
      </c>
      <c r="F12" s="32"/>
      <c r="G12" s="33"/>
      <c r="H12" s="32">
        <f t="shared" si="0"/>
        <v>0</v>
      </c>
      <c r="I12" s="174">
        <f t="shared" si="1"/>
        <v>0</v>
      </c>
      <c r="J12" s="180">
        <f t="shared" si="2"/>
        <v>0</v>
      </c>
      <c r="K12" s="30" t="s">
        <v>63</v>
      </c>
    </row>
    <row r="13" spans="1:11" ht="16.5">
      <c r="A13" s="50" t="s">
        <v>743</v>
      </c>
      <c r="B13" s="34" t="s">
        <v>703</v>
      </c>
      <c r="C13" s="30"/>
      <c r="D13" s="50" t="s">
        <v>1298</v>
      </c>
      <c r="E13" s="31">
        <v>2</v>
      </c>
      <c r="F13" s="32"/>
      <c r="G13" s="33"/>
      <c r="H13" s="32">
        <f t="shared" si="0"/>
        <v>0</v>
      </c>
      <c r="I13" s="174">
        <f t="shared" si="1"/>
        <v>0</v>
      </c>
      <c r="J13" s="180">
        <f t="shared" si="2"/>
        <v>0</v>
      </c>
      <c r="K13" s="30" t="s">
        <v>63</v>
      </c>
    </row>
    <row r="14" spans="1:11" ht="16.5">
      <c r="A14" s="50" t="s">
        <v>744</v>
      </c>
      <c r="B14" s="34" t="s">
        <v>704</v>
      </c>
      <c r="C14" s="30"/>
      <c r="D14" s="50" t="s">
        <v>1298</v>
      </c>
      <c r="E14" s="31">
        <v>470</v>
      </c>
      <c r="F14" s="32"/>
      <c r="G14" s="33"/>
      <c r="H14" s="32">
        <f t="shared" si="0"/>
        <v>0</v>
      </c>
      <c r="I14" s="174">
        <f t="shared" si="1"/>
        <v>0</v>
      </c>
      <c r="J14" s="180">
        <f t="shared" si="2"/>
        <v>0</v>
      </c>
      <c r="K14" s="30" t="s">
        <v>63</v>
      </c>
    </row>
    <row r="15" spans="1:11" ht="16.5">
      <c r="A15" s="50" t="s">
        <v>745</v>
      </c>
      <c r="B15" s="34" t="s">
        <v>705</v>
      </c>
      <c r="C15" s="30"/>
      <c r="D15" s="50" t="s">
        <v>1298</v>
      </c>
      <c r="E15" s="31">
        <v>7</v>
      </c>
      <c r="F15" s="32"/>
      <c r="G15" s="33"/>
      <c r="H15" s="32">
        <f t="shared" si="0"/>
        <v>0</v>
      </c>
      <c r="I15" s="174">
        <f t="shared" si="1"/>
        <v>0</v>
      </c>
      <c r="J15" s="180">
        <f t="shared" si="2"/>
        <v>0</v>
      </c>
      <c r="K15" s="30" t="s">
        <v>63</v>
      </c>
    </row>
    <row r="16" spans="1:11" ht="16.5">
      <c r="A16" s="50" t="s">
        <v>746</v>
      </c>
      <c r="B16" s="34" t="s">
        <v>706</v>
      </c>
      <c r="C16" s="30"/>
      <c r="D16" s="50" t="s">
        <v>1298</v>
      </c>
      <c r="E16" s="31">
        <v>12</v>
      </c>
      <c r="F16" s="32"/>
      <c r="G16" s="33"/>
      <c r="H16" s="32">
        <f t="shared" si="0"/>
        <v>0</v>
      </c>
      <c r="I16" s="174">
        <f t="shared" si="1"/>
        <v>0</v>
      </c>
      <c r="J16" s="180">
        <f t="shared" si="2"/>
        <v>0</v>
      </c>
      <c r="K16" s="30" t="s">
        <v>63</v>
      </c>
    </row>
    <row r="17" spans="1:11" ht="18" customHeight="1">
      <c r="A17" s="50" t="s">
        <v>747</v>
      </c>
      <c r="B17" s="34" t="s">
        <v>1267</v>
      </c>
      <c r="C17" s="30"/>
      <c r="D17" s="50" t="s">
        <v>120</v>
      </c>
      <c r="E17" s="31">
        <v>40</v>
      </c>
      <c r="F17" s="32"/>
      <c r="G17" s="33"/>
      <c r="H17" s="32">
        <f t="shared" si="0"/>
        <v>0</v>
      </c>
      <c r="I17" s="174">
        <f t="shared" si="1"/>
        <v>0</v>
      </c>
      <c r="J17" s="180">
        <f t="shared" si="2"/>
        <v>0</v>
      </c>
      <c r="K17" s="30" t="s">
        <v>63</v>
      </c>
    </row>
    <row r="18" spans="1:11" ht="16.5">
      <c r="A18" s="50" t="s">
        <v>748</v>
      </c>
      <c r="B18" s="34" t="s">
        <v>1268</v>
      </c>
      <c r="C18" s="30"/>
      <c r="D18" s="50" t="s">
        <v>1298</v>
      </c>
      <c r="E18" s="31">
        <v>10</v>
      </c>
      <c r="F18" s="32"/>
      <c r="G18" s="33"/>
      <c r="H18" s="32">
        <f t="shared" si="0"/>
        <v>0</v>
      </c>
      <c r="I18" s="174">
        <f t="shared" si="1"/>
        <v>0</v>
      </c>
      <c r="J18" s="180">
        <f t="shared" si="2"/>
        <v>0</v>
      </c>
      <c r="K18" s="30" t="s">
        <v>63</v>
      </c>
    </row>
    <row r="19" spans="1:11" ht="16.5">
      <c r="A19" s="50" t="s">
        <v>749</v>
      </c>
      <c r="B19" s="34" t="s">
        <v>1269</v>
      </c>
      <c r="C19" s="30"/>
      <c r="D19" s="50" t="s">
        <v>1298</v>
      </c>
      <c r="E19" s="31">
        <v>130</v>
      </c>
      <c r="F19" s="32"/>
      <c r="G19" s="33"/>
      <c r="H19" s="32">
        <f t="shared" si="0"/>
        <v>0</v>
      </c>
      <c r="I19" s="174">
        <f t="shared" si="1"/>
        <v>0</v>
      </c>
      <c r="J19" s="180">
        <f t="shared" si="2"/>
        <v>0</v>
      </c>
      <c r="K19" s="30" t="s">
        <v>63</v>
      </c>
    </row>
    <row r="20" spans="1:11" ht="66">
      <c r="A20" s="50" t="s">
        <v>750</v>
      </c>
      <c r="B20" s="34" t="s">
        <v>1270</v>
      </c>
      <c r="C20" s="30"/>
      <c r="D20" s="50" t="s">
        <v>1298</v>
      </c>
      <c r="E20" s="31">
        <v>145</v>
      </c>
      <c r="F20" s="32"/>
      <c r="G20" s="33"/>
      <c r="H20" s="32">
        <f t="shared" si="0"/>
        <v>0</v>
      </c>
      <c r="I20" s="174">
        <f t="shared" si="1"/>
        <v>0</v>
      </c>
      <c r="J20" s="180">
        <f t="shared" si="2"/>
        <v>0</v>
      </c>
      <c r="K20" s="30" t="s">
        <v>63</v>
      </c>
    </row>
    <row r="21" spans="1:11" ht="49.5">
      <c r="A21" s="50" t="s">
        <v>751</v>
      </c>
      <c r="B21" s="29" t="s">
        <v>1271</v>
      </c>
      <c r="C21" s="30"/>
      <c r="D21" s="50" t="s">
        <v>1298</v>
      </c>
      <c r="E21" s="31">
        <v>105</v>
      </c>
      <c r="F21" s="32"/>
      <c r="G21" s="33"/>
      <c r="H21" s="32">
        <f t="shared" si="0"/>
        <v>0</v>
      </c>
      <c r="I21" s="174">
        <f t="shared" si="1"/>
        <v>0</v>
      </c>
      <c r="J21" s="180">
        <f t="shared" si="2"/>
        <v>0</v>
      </c>
      <c r="K21" s="30" t="s">
        <v>63</v>
      </c>
    </row>
    <row r="22" spans="1:11" ht="16.5">
      <c r="A22" s="50" t="s">
        <v>752</v>
      </c>
      <c r="B22" s="34" t="s">
        <v>707</v>
      </c>
      <c r="C22" s="30"/>
      <c r="D22" s="50" t="s">
        <v>1298</v>
      </c>
      <c r="E22" s="31">
        <v>22</v>
      </c>
      <c r="F22" s="32"/>
      <c r="G22" s="33"/>
      <c r="H22" s="32">
        <f t="shared" si="0"/>
        <v>0</v>
      </c>
      <c r="I22" s="174">
        <f t="shared" si="1"/>
        <v>0</v>
      </c>
      <c r="J22" s="180">
        <f t="shared" si="2"/>
        <v>0</v>
      </c>
      <c r="K22" s="30" t="s">
        <v>63</v>
      </c>
    </row>
    <row r="23" spans="1:11" ht="16.5">
      <c r="A23" s="50" t="s">
        <v>753</v>
      </c>
      <c r="B23" s="34" t="s">
        <v>708</v>
      </c>
      <c r="C23" s="30"/>
      <c r="D23" s="50" t="s">
        <v>1298</v>
      </c>
      <c r="E23" s="31">
        <v>50</v>
      </c>
      <c r="F23" s="32"/>
      <c r="G23" s="33"/>
      <c r="H23" s="32">
        <f t="shared" si="0"/>
        <v>0</v>
      </c>
      <c r="I23" s="174">
        <f t="shared" si="1"/>
        <v>0</v>
      </c>
      <c r="J23" s="180">
        <f t="shared" si="2"/>
        <v>0</v>
      </c>
      <c r="K23" s="30" t="s">
        <v>63</v>
      </c>
    </row>
    <row r="24" spans="1:11" ht="16.5">
      <c r="A24" s="50"/>
      <c r="B24" s="233" t="s">
        <v>709</v>
      </c>
      <c r="C24" s="234"/>
      <c r="D24" s="234"/>
      <c r="E24" s="234"/>
      <c r="F24" s="234"/>
      <c r="G24" s="235"/>
      <c r="H24" s="32"/>
      <c r="I24" s="174">
        <f>SUM(I5:I23)</f>
        <v>0</v>
      </c>
      <c r="J24" s="180">
        <f>SUM(J5:J23)</f>
        <v>0</v>
      </c>
      <c r="K24" s="30"/>
    </row>
    <row r="25" spans="6:9" ht="16.5">
      <c r="F25" s="40"/>
      <c r="G25" s="40"/>
      <c r="H25" s="40"/>
      <c r="I25" s="40"/>
    </row>
    <row r="26" spans="6:9" ht="16.5">
      <c r="F26" s="40"/>
      <c r="G26" s="40"/>
      <c r="H26" s="40" t="s">
        <v>201</v>
      </c>
      <c r="I26" s="40">
        <f>J24-I24</f>
        <v>0</v>
      </c>
    </row>
    <row r="27" spans="1:9" ht="16.5">
      <c r="A27" s="216" t="s">
        <v>175</v>
      </c>
      <c r="B27" s="236"/>
      <c r="C27" s="236"/>
      <c r="D27" s="236"/>
      <c r="E27" s="236"/>
      <c r="F27" s="236"/>
      <c r="G27" s="236"/>
      <c r="H27" s="236"/>
      <c r="I27" s="236"/>
    </row>
    <row r="28" spans="1:9" ht="16.5">
      <c r="A28" s="236"/>
      <c r="B28" s="236"/>
      <c r="C28" s="236"/>
      <c r="D28" s="236"/>
      <c r="E28" s="236"/>
      <c r="F28" s="236"/>
      <c r="G28" s="236"/>
      <c r="H28" s="236"/>
      <c r="I28" s="236"/>
    </row>
    <row r="29" spans="1:9" ht="16.5">
      <c r="A29" s="236"/>
      <c r="B29" s="236"/>
      <c r="C29" s="236"/>
      <c r="D29" s="236"/>
      <c r="E29" s="236"/>
      <c r="F29" s="236"/>
      <c r="G29" s="236"/>
      <c r="H29" s="236"/>
      <c r="I29" s="236"/>
    </row>
    <row r="36" ht="14.25" customHeight="1"/>
  </sheetData>
  <mergeCells count="2">
    <mergeCell ref="B24:G24"/>
    <mergeCell ref="A27:I2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6.125" style="20" customWidth="1"/>
    <col min="2" max="2" width="30.00390625" style="20" customWidth="1"/>
    <col min="3" max="3" width="17.75390625" style="20" customWidth="1"/>
    <col min="4" max="4" width="4.375" style="20" customWidth="1"/>
    <col min="5" max="5" width="6.00390625" style="20" customWidth="1"/>
    <col min="6" max="6" width="10.75390625" style="20" customWidth="1"/>
    <col min="7" max="7" width="6.625" style="23" customWidth="1"/>
    <col min="8" max="8" width="11.625" style="20" customWidth="1"/>
    <col min="9" max="9" width="11.375" style="20" customWidth="1"/>
    <col min="10" max="10" width="12.25390625" style="20" customWidth="1"/>
    <col min="11" max="11" width="11.875" style="20" customWidth="1"/>
    <col min="12" max="16384" width="9.125" style="20" customWidth="1"/>
  </cols>
  <sheetData>
    <row r="1" ht="16.5">
      <c r="J1" s="20" t="s">
        <v>712</v>
      </c>
    </row>
    <row r="2" spans="1:7" ht="16.5">
      <c r="A2" s="39"/>
      <c r="C2" s="39" t="s">
        <v>1272</v>
      </c>
      <c r="G2" s="20"/>
    </row>
    <row r="3" ht="16.5">
      <c r="G3" s="20"/>
    </row>
    <row r="4" spans="1:11" ht="33" customHeight="1">
      <c r="A4" s="24" t="s">
        <v>1287</v>
      </c>
      <c r="B4" s="24" t="s">
        <v>696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30" t="s">
        <v>1273</v>
      </c>
      <c r="C5" s="30"/>
      <c r="D5" s="30" t="s">
        <v>1298</v>
      </c>
      <c r="E5" s="31">
        <v>120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189</v>
      </c>
    </row>
    <row r="6" spans="1:11" ht="16.5">
      <c r="A6" s="50"/>
      <c r="B6" s="212" t="s">
        <v>195</v>
      </c>
      <c r="C6" s="213"/>
      <c r="D6" s="213"/>
      <c r="E6" s="213"/>
      <c r="F6" s="213"/>
      <c r="G6" s="213"/>
      <c r="H6" s="214"/>
      <c r="I6" s="177">
        <f>SUM(I5)</f>
        <v>0</v>
      </c>
      <c r="J6" s="177">
        <f>SUM(J5)</f>
        <v>0</v>
      </c>
      <c r="K6" s="30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5" sqref="F5:G5"/>
    </sheetView>
  </sheetViews>
  <sheetFormatPr defaultColWidth="9.00390625" defaultRowHeight="12.75"/>
  <cols>
    <col min="1" max="1" width="5.00390625" style="20" customWidth="1"/>
    <col min="2" max="2" width="37.00390625" style="20" customWidth="1"/>
    <col min="3" max="3" width="12.625" style="20" customWidth="1"/>
    <col min="4" max="4" width="3.625" style="20" customWidth="1"/>
    <col min="5" max="5" width="6.625" style="20" customWidth="1"/>
    <col min="6" max="6" width="10.625" style="20" customWidth="1"/>
    <col min="7" max="7" width="6.00390625" style="23" customWidth="1"/>
    <col min="8" max="8" width="10.625" style="20" customWidth="1"/>
    <col min="9" max="9" width="12.375" style="20" customWidth="1"/>
    <col min="10" max="10" width="12.625" style="20" customWidth="1"/>
    <col min="11" max="11" width="12.00390625" style="20" customWidth="1"/>
    <col min="12" max="16384" width="9.125" style="20" customWidth="1"/>
  </cols>
  <sheetData>
    <row r="1" ht="16.5">
      <c r="J1" s="20" t="s">
        <v>713</v>
      </c>
    </row>
    <row r="2" spans="1:7" ht="16.5">
      <c r="A2" s="39"/>
      <c r="C2" s="39" t="s">
        <v>1274</v>
      </c>
      <c r="G2" s="20"/>
    </row>
    <row r="3" ht="16.5">
      <c r="G3" s="20"/>
    </row>
    <row r="4" spans="1:11" ht="49.5">
      <c r="A4" s="25" t="s">
        <v>1287</v>
      </c>
      <c r="B4" s="25" t="s">
        <v>696</v>
      </c>
      <c r="C4" s="25" t="s">
        <v>1288</v>
      </c>
      <c r="D4" s="25" t="s">
        <v>1289</v>
      </c>
      <c r="E4" s="25" t="s">
        <v>1290</v>
      </c>
      <c r="F4" s="25" t="s">
        <v>1291</v>
      </c>
      <c r="G4" s="25" t="s">
        <v>1292</v>
      </c>
      <c r="H4" s="25" t="s">
        <v>1293</v>
      </c>
      <c r="I4" s="25" t="s">
        <v>1294</v>
      </c>
      <c r="J4" s="25" t="s">
        <v>1295</v>
      </c>
      <c r="K4" s="25" t="s">
        <v>1296</v>
      </c>
    </row>
    <row r="5" spans="1:11" ht="16.5">
      <c r="A5" s="24" t="s">
        <v>733</v>
      </c>
      <c r="B5" s="30" t="s">
        <v>1275</v>
      </c>
      <c r="C5" s="30"/>
      <c r="D5" s="30" t="s">
        <v>1298</v>
      </c>
      <c r="E5" s="31">
        <v>2000</v>
      </c>
      <c r="F5" s="32"/>
      <c r="G5" s="33"/>
      <c r="H5" s="32">
        <f>F5*G5+F5</f>
        <v>0</v>
      </c>
      <c r="I5" s="174">
        <f>F5*E5</f>
        <v>0</v>
      </c>
      <c r="J5" s="174">
        <f>I5*G5+I5</f>
        <v>0</v>
      </c>
      <c r="K5" s="30" t="s">
        <v>239</v>
      </c>
    </row>
    <row r="6" spans="1:11" ht="16.5">
      <c r="A6" s="24" t="s">
        <v>734</v>
      </c>
      <c r="B6" s="30" t="s">
        <v>1276</v>
      </c>
      <c r="C6" s="30"/>
      <c r="D6" s="30" t="s">
        <v>1298</v>
      </c>
      <c r="E6" s="31">
        <v>10</v>
      </c>
      <c r="F6" s="32"/>
      <c r="G6" s="33"/>
      <c r="H6" s="32">
        <f>F6*G6+F6</f>
        <v>0</v>
      </c>
      <c r="I6" s="174">
        <f>F6*E6</f>
        <v>0</v>
      </c>
      <c r="J6" s="174">
        <f>I6*G6+I6</f>
        <v>0</v>
      </c>
      <c r="K6" s="30" t="s">
        <v>239</v>
      </c>
    </row>
    <row r="7" spans="1:11" ht="16.5">
      <c r="A7" s="24" t="s">
        <v>735</v>
      </c>
      <c r="B7" s="30" t="s">
        <v>1277</v>
      </c>
      <c r="C7" s="30"/>
      <c r="D7" s="30" t="s">
        <v>1298</v>
      </c>
      <c r="E7" s="31">
        <v>10</v>
      </c>
      <c r="F7" s="32"/>
      <c r="G7" s="33"/>
      <c r="H7" s="32">
        <f>F7*G7+F7</f>
        <v>0</v>
      </c>
      <c r="I7" s="174">
        <f>F7*E7</f>
        <v>0</v>
      </c>
      <c r="J7" s="174">
        <f>I7*G7+I7</f>
        <v>0</v>
      </c>
      <c r="K7" s="30" t="s">
        <v>239</v>
      </c>
    </row>
    <row r="8" spans="1:11" ht="16.5">
      <c r="A8" s="30"/>
      <c r="B8" s="212" t="s">
        <v>195</v>
      </c>
      <c r="C8" s="210"/>
      <c r="D8" s="210"/>
      <c r="E8" s="210"/>
      <c r="F8" s="210"/>
      <c r="G8" s="210"/>
      <c r="H8" s="210"/>
      <c r="I8" s="175">
        <f>SUM(I5:I7)</f>
        <v>0</v>
      </c>
      <c r="J8" s="175">
        <f>SUM(J5:J7)</f>
        <v>0</v>
      </c>
      <c r="K8" s="54"/>
    </row>
    <row r="9" spans="6:9" ht="16.5">
      <c r="F9" s="40"/>
      <c r="G9" s="40"/>
      <c r="H9" s="40"/>
      <c r="I9" s="40"/>
    </row>
    <row r="10" spans="6:9" ht="16.5">
      <c r="F10" s="40"/>
      <c r="G10" s="40"/>
      <c r="H10" s="40" t="s">
        <v>12</v>
      </c>
      <c r="I10" s="40">
        <f>J8-I8</f>
        <v>0</v>
      </c>
    </row>
    <row r="12" spans="1:9" ht="16.5">
      <c r="A12" s="216" t="s">
        <v>175</v>
      </c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  <row r="14" spans="1:9" ht="16.5">
      <c r="A14" s="236"/>
      <c r="B14" s="236"/>
      <c r="C14" s="236"/>
      <c r="D14" s="236"/>
      <c r="E14" s="236"/>
      <c r="F14" s="236"/>
      <c r="G14" s="236"/>
      <c r="H14" s="236"/>
      <c r="I14" s="236"/>
    </row>
  </sheetData>
  <mergeCells count="2">
    <mergeCell ref="B8:H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1" sqref="A11:I13"/>
    </sheetView>
  </sheetViews>
  <sheetFormatPr defaultColWidth="9.00390625" defaultRowHeight="12.75"/>
  <cols>
    <col min="1" max="1" width="5.00390625" style="20" customWidth="1"/>
    <col min="2" max="2" width="43.625" style="20" customWidth="1"/>
    <col min="3" max="3" width="11.25390625" style="20" customWidth="1"/>
    <col min="4" max="4" width="3.25390625" style="20" customWidth="1"/>
    <col min="5" max="5" width="5.75390625" style="20" customWidth="1"/>
    <col min="6" max="6" width="9.75390625" style="20" customWidth="1"/>
    <col min="7" max="7" width="5.75390625" style="23" customWidth="1"/>
    <col min="8" max="8" width="10.375" style="20" customWidth="1"/>
    <col min="9" max="9" width="11.25390625" style="20" customWidth="1"/>
    <col min="10" max="10" width="11.75390625" style="20" customWidth="1"/>
    <col min="11" max="11" width="12.00390625" style="20" customWidth="1"/>
    <col min="12" max="16384" width="9.125" style="20" customWidth="1"/>
  </cols>
  <sheetData>
    <row r="1" ht="16.5">
      <c r="J1" s="20" t="s">
        <v>717</v>
      </c>
    </row>
    <row r="2" spans="1:7" ht="16.5">
      <c r="A2" s="39"/>
      <c r="C2" s="39" t="s">
        <v>714</v>
      </c>
      <c r="G2" s="20"/>
    </row>
    <row r="3" ht="16.5">
      <c r="G3" s="20"/>
    </row>
    <row r="4" spans="1:11" ht="49.5">
      <c r="A4" s="25" t="s">
        <v>1287</v>
      </c>
      <c r="B4" s="25" t="s">
        <v>197</v>
      </c>
      <c r="C4" s="25" t="s">
        <v>1288</v>
      </c>
      <c r="D4" s="25" t="s">
        <v>1289</v>
      </c>
      <c r="E4" s="25" t="s">
        <v>1290</v>
      </c>
      <c r="F4" s="25" t="s">
        <v>1291</v>
      </c>
      <c r="G4" s="25" t="s">
        <v>1292</v>
      </c>
      <c r="H4" s="25" t="s">
        <v>1293</v>
      </c>
      <c r="I4" s="25" t="s">
        <v>1294</v>
      </c>
      <c r="J4" s="25" t="s">
        <v>1295</v>
      </c>
      <c r="K4" s="25" t="s">
        <v>1296</v>
      </c>
    </row>
    <row r="5" spans="1:11" ht="16.5">
      <c r="A5" s="24" t="s">
        <v>733</v>
      </c>
      <c r="B5" s="30" t="s">
        <v>1278</v>
      </c>
      <c r="C5" s="30"/>
      <c r="D5" s="30" t="s">
        <v>1298</v>
      </c>
      <c r="E5" s="31">
        <v>280</v>
      </c>
      <c r="F5" s="32"/>
      <c r="G5" s="33"/>
      <c r="H5" s="32">
        <f>F5*G5+F5</f>
        <v>0</v>
      </c>
      <c r="I5" s="32">
        <f>F5*E5</f>
        <v>0</v>
      </c>
      <c r="J5" s="32">
        <f>I5*G5+I5</f>
        <v>0</v>
      </c>
      <c r="K5" s="30" t="s">
        <v>1336</v>
      </c>
    </row>
    <row r="6" spans="1:11" ht="33">
      <c r="A6" s="24" t="s">
        <v>734</v>
      </c>
      <c r="B6" s="29" t="s">
        <v>715</v>
      </c>
      <c r="C6" s="30"/>
      <c r="D6" s="30" t="s">
        <v>120</v>
      </c>
      <c r="E6" s="31">
        <v>50</v>
      </c>
      <c r="F6" s="32"/>
      <c r="G6" s="33"/>
      <c r="H6" s="32">
        <f>F6*G6+F6</f>
        <v>0</v>
      </c>
      <c r="I6" s="32">
        <f>F6*E6</f>
        <v>0</v>
      </c>
      <c r="J6" s="32">
        <f>I6*G6+I6</f>
        <v>0</v>
      </c>
      <c r="K6" s="30" t="s">
        <v>716</v>
      </c>
    </row>
    <row r="7" spans="1:11" ht="16.5">
      <c r="A7" s="30"/>
      <c r="B7" s="212" t="s">
        <v>195</v>
      </c>
      <c r="C7" s="210"/>
      <c r="D7" s="210"/>
      <c r="E7" s="210"/>
      <c r="F7" s="210"/>
      <c r="G7" s="210"/>
      <c r="H7" s="218"/>
      <c r="I7" s="58">
        <f>SUM(I5:I6)</f>
        <v>0</v>
      </c>
      <c r="J7" s="58">
        <f>SUM(J5:J6)</f>
        <v>0</v>
      </c>
      <c r="K7" s="54"/>
    </row>
    <row r="8" spans="6:9" ht="16.5">
      <c r="F8" s="40"/>
      <c r="G8" s="40"/>
      <c r="H8" s="40"/>
      <c r="I8" s="40"/>
    </row>
    <row r="9" spans="6:9" ht="16.5">
      <c r="F9" s="40"/>
      <c r="G9" s="40"/>
      <c r="H9" s="40" t="s">
        <v>12</v>
      </c>
      <c r="I9" s="40">
        <f>J7-I7</f>
        <v>0</v>
      </c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"/>
    </sheetView>
  </sheetViews>
  <sheetFormatPr defaultColWidth="9.00390625" defaultRowHeight="12.75"/>
  <cols>
    <col min="1" max="1" width="5.375" style="20" customWidth="1"/>
    <col min="2" max="2" width="40.75390625" style="20" customWidth="1"/>
    <col min="3" max="3" width="11.00390625" style="20" customWidth="1"/>
    <col min="4" max="4" width="4.00390625" style="20" customWidth="1"/>
    <col min="5" max="5" width="4.75390625" style="20" customWidth="1"/>
    <col min="6" max="6" width="10.375" style="20" customWidth="1"/>
    <col min="7" max="7" width="5.875" style="23" customWidth="1"/>
    <col min="8" max="8" width="10.75390625" style="20" customWidth="1"/>
    <col min="9" max="9" width="11.75390625" style="20" customWidth="1"/>
    <col min="10" max="10" width="12.125" style="20" customWidth="1"/>
    <col min="11" max="11" width="11.75390625" style="20" customWidth="1"/>
    <col min="12" max="16384" width="9.125" style="20" customWidth="1"/>
  </cols>
  <sheetData>
    <row r="1" ht="16.5">
      <c r="J1" s="20" t="s">
        <v>718</v>
      </c>
    </row>
    <row r="2" spans="1:11" ht="16.5">
      <c r="A2" s="39"/>
      <c r="B2" s="79"/>
      <c r="C2" s="39" t="s">
        <v>1279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9" t="s">
        <v>733</v>
      </c>
      <c r="B5" s="30" t="s">
        <v>1280</v>
      </c>
      <c r="C5" s="30"/>
      <c r="D5" s="30" t="s">
        <v>1298</v>
      </c>
      <c r="E5" s="31">
        <v>4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213</v>
      </c>
    </row>
    <row r="6" spans="1:11" ht="16.5">
      <c r="A6" s="30"/>
      <c r="B6" s="212" t="s">
        <v>195</v>
      </c>
      <c r="C6" s="213"/>
      <c r="D6" s="213"/>
      <c r="E6" s="213"/>
      <c r="F6" s="213"/>
      <c r="G6" s="213"/>
      <c r="H6" s="214"/>
      <c r="I6" s="35">
        <f>SUM(I5)</f>
        <v>0</v>
      </c>
      <c r="J6" s="35">
        <f>SUM(J5)</f>
        <v>0</v>
      </c>
      <c r="K6" s="30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76">
      <selection activeCell="B4" sqref="B4"/>
    </sheetView>
  </sheetViews>
  <sheetFormatPr defaultColWidth="9.00390625" defaultRowHeight="12.75"/>
  <cols>
    <col min="1" max="1" width="5.375" style="20" customWidth="1"/>
    <col min="2" max="2" width="41.75390625" style="22" customWidth="1"/>
    <col min="3" max="3" width="11.25390625" style="20" customWidth="1"/>
    <col min="4" max="4" width="4.625" style="20" customWidth="1"/>
    <col min="5" max="5" width="5.875" style="20" customWidth="1"/>
    <col min="6" max="6" width="11.00390625" style="20" customWidth="1"/>
    <col min="7" max="7" width="5.625" style="23" customWidth="1"/>
    <col min="8" max="8" width="10.875" style="20" customWidth="1"/>
    <col min="9" max="9" width="11.25390625" style="20" customWidth="1"/>
    <col min="10" max="10" width="11.75390625" style="20" customWidth="1"/>
    <col min="11" max="11" width="12.125" style="20" customWidth="1"/>
    <col min="12" max="13" width="11.625" style="20" customWidth="1"/>
    <col min="14" max="16384" width="9.125" style="20" customWidth="1"/>
  </cols>
  <sheetData>
    <row r="1" spans="1:9" ht="13.5" customHeight="1">
      <c r="A1" s="39"/>
      <c r="I1" s="20" t="s">
        <v>1168</v>
      </c>
    </row>
    <row r="2" spans="1:13" ht="16.5">
      <c r="A2" s="39"/>
      <c r="C2" s="207" t="s">
        <v>196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4" spans="1:11" ht="49.5">
      <c r="A4" s="24" t="s">
        <v>1287</v>
      </c>
      <c r="B4" s="25" t="s">
        <v>197</v>
      </c>
      <c r="C4" s="25" t="s">
        <v>274</v>
      </c>
      <c r="D4" s="24" t="s">
        <v>1289</v>
      </c>
      <c r="E4" s="24" t="s">
        <v>1290</v>
      </c>
      <c r="F4" s="25" t="s">
        <v>1291</v>
      </c>
      <c r="G4" s="49" t="s">
        <v>1292</v>
      </c>
      <c r="H4" s="25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29" t="s">
        <v>198</v>
      </c>
      <c r="C5" s="30"/>
      <c r="D5" s="30" t="s">
        <v>1298</v>
      </c>
      <c r="E5" s="31">
        <v>3</v>
      </c>
      <c r="F5" s="32"/>
      <c r="G5" s="33"/>
      <c r="H5" s="174">
        <f>F5*G5+F5</f>
        <v>0</v>
      </c>
      <c r="I5" s="174">
        <f>F5*E5</f>
        <v>0</v>
      </c>
      <c r="J5" s="174">
        <f>I5*G5+I5</f>
        <v>0</v>
      </c>
      <c r="K5" s="30" t="s">
        <v>1305</v>
      </c>
    </row>
    <row r="6" spans="1:11" ht="16.5">
      <c r="A6" s="50" t="s">
        <v>734</v>
      </c>
      <c r="B6" s="29" t="s">
        <v>1183</v>
      </c>
      <c r="C6" s="30"/>
      <c r="D6" s="30" t="s">
        <v>1298</v>
      </c>
      <c r="E6" s="31">
        <v>1</v>
      </c>
      <c r="F6" s="32"/>
      <c r="G6" s="33"/>
      <c r="H6" s="174">
        <f aca="true" t="shared" si="0" ref="H6:H69">F6*G6+F6</f>
        <v>0</v>
      </c>
      <c r="I6" s="174">
        <f aca="true" t="shared" si="1" ref="I6:I69">F6*E6</f>
        <v>0</v>
      </c>
      <c r="J6" s="174">
        <f aca="true" t="shared" si="2" ref="J6:J69">I6*G6+I6</f>
        <v>0</v>
      </c>
      <c r="K6" s="30" t="s">
        <v>34</v>
      </c>
    </row>
    <row r="7" spans="1:11" ht="16.5">
      <c r="A7" s="50" t="s">
        <v>735</v>
      </c>
      <c r="B7" s="29" t="s">
        <v>199</v>
      </c>
      <c r="C7" s="30"/>
      <c r="D7" s="30" t="s">
        <v>1298</v>
      </c>
      <c r="E7" s="31">
        <v>40</v>
      </c>
      <c r="F7" s="32"/>
      <c r="G7" s="33"/>
      <c r="H7" s="174">
        <f t="shared" si="0"/>
        <v>0</v>
      </c>
      <c r="I7" s="174">
        <f t="shared" si="1"/>
        <v>0</v>
      </c>
      <c r="J7" s="174">
        <f t="shared" si="2"/>
        <v>0</v>
      </c>
      <c r="K7" s="30" t="s">
        <v>1370</v>
      </c>
    </row>
    <row r="8" spans="1:11" ht="16.5">
      <c r="A8" s="50" t="s">
        <v>736</v>
      </c>
      <c r="B8" s="29" t="s">
        <v>202</v>
      </c>
      <c r="C8" s="30"/>
      <c r="D8" s="30" t="s">
        <v>1298</v>
      </c>
      <c r="E8" s="31">
        <v>2</v>
      </c>
      <c r="F8" s="32"/>
      <c r="G8" s="33"/>
      <c r="H8" s="174">
        <f t="shared" si="0"/>
        <v>0</v>
      </c>
      <c r="I8" s="174">
        <f t="shared" si="1"/>
        <v>0</v>
      </c>
      <c r="J8" s="174">
        <f t="shared" si="2"/>
        <v>0</v>
      </c>
      <c r="K8" s="30" t="s">
        <v>203</v>
      </c>
    </row>
    <row r="9" spans="1:11" ht="16.5">
      <c r="A9" s="205" t="s">
        <v>737</v>
      </c>
      <c r="B9" s="199" t="s">
        <v>22</v>
      </c>
      <c r="C9" s="200"/>
      <c r="D9" s="200" t="s">
        <v>1298</v>
      </c>
      <c r="E9" s="201">
        <v>1</v>
      </c>
      <c r="F9" s="202"/>
      <c r="G9" s="203"/>
      <c r="H9" s="204">
        <f t="shared" si="0"/>
        <v>0</v>
      </c>
      <c r="I9" s="204">
        <f t="shared" si="1"/>
        <v>0</v>
      </c>
      <c r="J9" s="204">
        <f t="shared" si="2"/>
        <v>0</v>
      </c>
      <c r="K9" s="30" t="s">
        <v>1307</v>
      </c>
    </row>
    <row r="10" spans="1:11" ht="16.5">
      <c r="A10" s="50" t="s">
        <v>739</v>
      </c>
      <c r="B10" s="29" t="s">
        <v>204</v>
      </c>
      <c r="C10" s="30"/>
      <c r="D10" s="30" t="s">
        <v>1298</v>
      </c>
      <c r="E10" s="31">
        <v>210</v>
      </c>
      <c r="F10" s="32"/>
      <c r="G10" s="33"/>
      <c r="H10" s="174">
        <f t="shared" si="0"/>
        <v>0</v>
      </c>
      <c r="I10" s="174">
        <f t="shared" si="1"/>
        <v>0</v>
      </c>
      <c r="J10" s="174">
        <f t="shared" si="2"/>
        <v>0</v>
      </c>
      <c r="K10" s="30" t="s">
        <v>1307</v>
      </c>
    </row>
    <row r="11" spans="1:11" ht="16.5">
      <c r="A11" s="50" t="s">
        <v>741</v>
      </c>
      <c r="B11" s="29" t="s">
        <v>205</v>
      </c>
      <c r="C11" s="30"/>
      <c r="D11" s="30" t="s">
        <v>1298</v>
      </c>
      <c r="E11" s="31">
        <v>10</v>
      </c>
      <c r="F11" s="32"/>
      <c r="G11" s="33"/>
      <c r="H11" s="174">
        <f t="shared" si="0"/>
        <v>0</v>
      </c>
      <c r="I11" s="174">
        <f t="shared" si="1"/>
        <v>0</v>
      </c>
      <c r="J11" s="174">
        <f t="shared" si="2"/>
        <v>0</v>
      </c>
      <c r="K11" s="30" t="s">
        <v>96</v>
      </c>
    </row>
    <row r="12" spans="1:11" ht="16.5">
      <c r="A12" s="50" t="s">
        <v>742</v>
      </c>
      <c r="B12" s="29" t="s">
        <v>206</v>
      </c>
      <c r="C12" s="30"/>
      <c r="D12" s="30" t="s">
        <v>1298</v>
      </c>
      <c r="E12" s="31">
        <v>320</v>
      </c>
      <c r="F12" s="32"/>
      <c r="G12" s="33"/>
      <c r="H12" s="174">
        <f t="shared" si="0"/>
        <v>0</v>
      </c>
      <c r="I12" s="174">
        <f t="shared" si="1"/>
        <v>0</v>
      </c>
      <c r="J12" s="174">
        <f t="shared" si="2"/>
        <v>0</v>
      </c>
      <c r="K12" s="30" t="s">
        <v>96</v>
      </c>
    </row>
    <row r="13" spans="1:11" ht="16.5">
      <c r="A13" s="50" t="s">
        <v>743</v>
      </c>
      <c r="B13" s="29" t="s">
        <v>209</v>
      </c>
      <c r="C13" s="30"/>
      <c r="D13" s="30" t="s">
        <v>1298</v>
      </c>
      <c r="E13" s="31">
        <v>350</v>
      </c>
      <c r="F13" s="32"/>
      <c r="G13" s="33"/>
      <c r="H13" s="174">
        <f t="shared" si="0"/>
        <v>0</v>
      </c>
      <c r="I13" s="174">
        <f t="shared" si="1"/>
        <v>0</v>
      </c>
      <c r="J13" s="174">
        <f t="shared" si="2"/>
        <v>0</v>
      </c>
      <c r="K13" s="30" t="s">
        <v>76</v>
      </c>
    </row>
    <row r="14" spans="1:11" ht="49.5">
      <c r="A14" s="50" t="s">
        <v>744</v>
      </c>
      <c r="B14" s="29" t="s">
        <v>1184</v>
      </c>
      <c r="C14" s="30"/>
      <c r="D14" s="30" t="s">
        <v>1298</v>
      </c>
      <c r="E14" s="31">
        <v>40</v>
      </c>
      <c r="F14" s="32"/>
      <c r="G14" s="33"/>
      <c r="H14" s="174">
        <f t="shared" si="0"/>
        <v>0</v>
      </c>
      <c r="I14" s="174">
        <f t="shared" si="1"/>
        <v>0</v>
      </c>
      <c r="J14" s="174">
        <f t="shared" si="2"/>
        <v>0</v>
      </c>
      <c r="K14" s="30" t="s">
        <v>1324</v>
      </c>
    </row>
    <row r="15" spans="1:11" ht="49.5">
      <c r="A15" s="50" t="s">
        <v>745</v>
      </c>
      <c r="B15" s="29" t="s">
        <v>1185</v>
      </c>
      <c r="C15" s="30"/>
      <c r="D15" s="30" t="s">
        <v>1298</v>
      </c>
      <c r="E15" s="31">
        <v>85</v>
      </c>
      <c r="F15" s="32"/>
      <c r="G15" s="33"/>
      <c r="H15" s="174">
        <f t="shared" si="0"/>
        <v>0</v>
      </c>
      <c r="I15" s="174">
        <f t="shared" si="1"/>
        <v>0</v>
      </c>
      <c r="J15" s="174">
        <f t="shared" si="2"/>
        <v>0</v>
      </c>
      <c r="K15" s="30" t="s">
        <v>1324</v>
      </c>
    </row>
    <row r="16" spans="1:11" ht="33">
      <c r="A16" s="50" t="s">
        <v>746</v>
      </c>
      <c r="B16" s="29" t="s">
        <v>210</v>
      </c>
      <c r="C16" s="30"/>
      <c r="D16" s="30" t="s">
        <v>1298</v>
      </c>
      <c r="E16" s="31">
        <v>5</v>
      </c>
      <c r="F16" s="32"/>
      <c r="G16" s="33"/>
      <c r="H16" s="174">
        <f t="shared" si="0"/>
        <v>0</v>
      </c>
      <c r="I16" s="174">
        <f t="shared" si="1"/>
        <v>0</v>
      </c>
      <c r="J16" s="174">
        <f t="shared" si="2"/>
        <v>0</v>
      </c>
      <c r="K16" s="30" t="s">
        <v>1310</v>
      </c>
    </row>
    <row r="17" spans="1:11" ht="16.5">
      <c r="A17" s="50" t="s">
        <v>747</v>
      </c>
      <c r="B17" s="29" t="s">
        <v>1186</v>
      </c>
      <c r="C17" s="30"/>
      <c r="D17" s="30" t="s">
        <v>1298</v>
      </c>
      <c r="E17" s="31">
        <v>25</v>
      </c>
      <c r="F17" s="32"/>
      <c r="G17" s="33"/>
      <c r="H17" s="174">
        <f t="shared" si="0"/>
        <v>0</v>
      </c>
      <c r="I17" s="174">
        <f t="shared" si="1"/>
        <v>0</v>
      </c>
      <c r="J17" s="174">
        <f t="shared" si="2"/>
        <v>0</v>
      </c>
      <c r="K17" s="30" t="s">
        <v>1310</v>
      </c>
    </row>
    <row r="18" spans="1:11" ht="33">
      <c r="A18" s="50" t="s">
        <v>748</v>
      </c>
      <c r="B18" s="29" t="s">
        <v>1187</v>
      </c>
      <c r="C18" s="30"/>
      <c r="D18" s="30" t="s">
        <v>1298</v>
      </c>
      <c r="E18" s="31">
        <v>305</v>
      </c>
      <c r="F18" s="32"/>
      <c r="G18" s="33"/>
      <c r="H18" s="174">
        <f t="shared" si="0"/>
        <v>0</v>
      </c>
      <c r="I18" s="174">
        <f t="shared" si="1"/>
        <v>0</v>
      </c>
      <c r="J18" s="174">
        <f t="shared" si="2"/>
        <v>0</v>
      </c>
      <c r="K18" s="30" t="s">
        <v>1310</v>
      </c>
    </row>
    <row r="19" spans="1:11" ht="49.5">
      <c r="A19" s="50" t="s">
        <v>749</v>
      </c>
      <c r="B19" s="29" t="s">
        <v>460</v>
      </c>
      <c r="C19" s="30"/>
      <c r="D19" s="30" t="s">
        <v>1298</v>
      </c>
      <c r="E19" s="31">
        <v>415</v>
      </c>
      <c r="F19" s="32"/>
      <c r="G19" s="33"/>
      <c r="H19" s="174">
        <f t="shared" si="0"/>
        <v>0</v>
      </c>
      <c r="I19" s="174">
        <f t="shared" si="1"/>
        <v>0</v>
      </c>
      <c r="J19" s="174">
        <f t="shared" si="2"/>
        <v>0</v>
      </c>
      <c r="K19" s="30" t="s">
        <v>1357</v>
      </c>
    </row>
    <row r="20" spans="1:11" ht="16.5">
      <c r="A20" s="50" t="s">
        <v>750</v>
      </c>
      <c r="B20" s="29" t="s">
        <v>211</v>
      </c>
      <c r="C20" s="30"/>
      <c r="D20" s="30" t="s">
        <v>1298</v>
      </c>
      <c r="E20" s="31">
        <v>4</v>
      </c>
      <c r="F20" s="32"/>
      <c r="G20" s="33"/>
      <c r="H20" s="174">
        <f t="shared" si="0"/>
        <v>0</v>
      </c>
      <c r="I20" s="174">
        <f t="shared" si="1"/>
        <v>0</v>
      </c>
      <c r="J20" s="174">
        <f t="shared" si="2"/>
        <v>0</v>
      </c>
      <c r="K20" s="30" t="s">
        <v>24</v>
      </c>
    </row>
    <row r="21" spans="1:11" ht="16.5">
      <c r="A21" s="50" t="s">
        <v>751</v>
      </c>
      <c r="B21" s="29" t="s">
        <v>212</v>
      </c>
      <c r="C21" s="30"/>
      <c r="D21" s="30" t="s">
        <v>120</v>
      </c>
      <c r="E21" s="31">
        <v>13</v>
      </c>
      <c r="F21" s="32"/>
      <c r="G21" s="33"/>
      <c r="H21" s="174">
        <f t="shared" si="0"/>
        <v>0</v>
      </c>
      <c r="I21" s="174">
        <f t="shared" si="1"/>
        <v>0</v>
      </c>
      <c r="J21" s="174">
        <f t="shared" si="2"/>
        <v>0</v>
      </c>
      <c r="K21" s="30" t="s">
        <v>213</v>
      </c>
    </row>
    <row r="22" spans="1:11" ht="16.5">
      <c r="A22" s="50" t="s">
        <v>752</v>
      </c>
      <c r="B22" s="29" t="s">
        <v>214</v>
      </c>
      <c r="C22" s="30"/>
      <c r="D22" s="30" t="s">
        <v>120</v>
      </c>
      <c r="E22" s="31">
        <v>1</v>
      </c>
      <c r="F22" s="32"/>
      <c r="G22" s="33"/>
      <c r="H22" s="174">
        <f t="shared" si="0"/>
        <v>0</v>
      </c>
      <c r="I22" s="174">
        <f t="shared" si="1"/>
        <v>0</v>
      </c>
      <c r="J22" s="174">
        <f t="shared" si="2"/>
        <v>0</v>
      </c>
      <c r="K22" s="30" t="s">
        <v>213</v>
      </c>
    </row>
    <row r="23" spans="1:11" ht="16.5">
      <c r="A23" s="50" t="s">
        <v>753</v>
      </c>
      <c r="B23" s="29" t="s">
        <v>1188</v>
      </c>
      <c r="C23" s="30"/>
      <c r="D23" s="30" t="s">
        <v>1298</v>
      </c>
      <c r="E23" s="31">
        <v>25</v>
      </c>
      <c r="F23" s="32"/>
      <c r="G23" s="33"/>
      <c r="H23" s="174">
        <f t="shared" si="0"/>
        <v>0</v>
      </c>
      <c r="I23" s="174">
        <f t="shared" si="1"/>
        <v>0</v>
      </c>
      <c r="J23" s="174">
        <f t="shared" si="2"/>
        <v>0</v>
      </c>
      <c r="K23" s="30" t="s">
        <v>1321</v>
      </c>
    </row>
    <row r="24" spans="1:11" ht="16.5">
      <c r="A24" s="50" t="s">
        <v>755</v>
      </c>
      <c r="B24" s="29" t="s">
        <v>215</v>
      </c>
      <c r="C24" s="30"/>
      <c r="D24" s="30" t="s">
        <v>1298</v>
      </c>
      <c r="E24" s="31">
        <v>2</v>
      </c>
      <c r="F24" s="32"/>
      <c r="G24" s="33"/>
      <c r="H24" s="174">
        <f t="shared" si="0"/>
        <v>0</v>
      </c>
      <c r="I24" s="174">
        <f t="shared" si="1"/>
        <v>0</v>
      </c>
      <c r="J24" s="174">
        <f t="shared" si="2"/>
        <v>0</v>
      </c>
      <c r="K24" s="30" t="s">
        <v>1</v>
      </c>
    </row>
    <row r="25" spans="1:11" ht="16.5">
      <c r="A25" s="50" t="s">
        <v>756</v>
      </c>
      <c r="B25" s="29" t="s">
        <v>216</v>
      </c>
      <c r="C25" s="30"/>
      <c r="D25" s="30" t="s">
        <v>1298</v>
      </c>
      <c r="E25" s="31">
        <v>2</v>
      </c>
      <c r="F25" s="32"/>
      <c r="G25" s="33"/>
      <c r="H25" s="174">
        <f t="shared" si="0"/>
        <v>0</v>
      </c>
      <c r="I25" s="174">
        <f t="shared" si="1"/>
        <v>0</v>
      </c>
      <c r="J25" s="174">
        <f t="shared" si="2"/>
        <v>0</v>
      </c>
      <c r="K25" s="30" t="s">
        <v>1</v>
      </c>
    </row>
    <row r="26" spans="1:11" ht="16.5">
      <c r="A26" s="50" t="s">
        <v>757</v>
      </c>
      <c r="B26" s="29" t="s">
        <v>217</v>
      </c>
      <c r="C26" s="30"/>
      <c r="D26" s="30" t="s">
        <v>1298</v>
      </c>
      <c r="E26" s="31">
        <v>10</v>
      </c>
      <c r="F26" s="32"/>
      <c r="G26" s="33"/>
      <c r="H26" s="174">
        <f t="shared" si="0"/>
        <v>0</v>
      </c>
      <c r="I26" s="174">
        <f t="shared" si="1"/>
        <v>0</v>
      </c>
      <c r="J26" s="174">
        <f t="shared" si="2"/>
        <v>0</v>
      </c>
      <c r="K26" s="30" t="s">
        <v>1364</v>
      </c>
    </row>
    <row r="27" spans="1:11" ht="16.5">
      <c r="A27" s="50" t="s">
        <v>758</v>
      </c>
      <c r="B27" s="34" t="s">
        <v>218</v>
      </c>
      <c r="C27" s="30"/>
      <c r="D27" s="30" t="s">
        <v>1298</v>
      </c>
      <c r="E27" s="31">
        <v>43</v>
      </c>
      <c r="F27" s="32"/>
      <c r="G27" s="33"/>
      <c r="H27" s="174">
        <f t="shared" si="0"/>
        <v>0</v>
      </c>
      <c r="I27" s="174">
        <f t="shared" si="1"/>
        <v>0</v>
      </c>
      <c r="J27" s="174">
        <f t="shared" si="2"/>
        <v>0</v>
      </c>
      <c r="K27" s="30" t="s">
        <v>55</v>
      </c>
    </row>
    <row r="28" spans="1:11" ht="16.5">
      <c r="A28" s="50" t="s">
        <v>759</v>
      </c>
      <c r="B28" s="34" t="s">
        <v>219</v>
      </c>
      <c r="C28" s="30"/>
      <c r="D28" s="30" t="s">
        <v>1298</v>
      </c>
      <c r="E28" s="31">
        <v>35</v>
      </c>
      <c r="F28" s="32"/>
      <c r="G28" s="33"/>
      <c r="H28" s="174">
        <f t="shared" si="0"/>
        <v>0</v>
      </c>
      <c r="I28" s="174">
        <f t="shared" si="1"/>
        <v>0</v>
      </c>
      <c r="J28" s="174">
        <f t="shared" si="2"/>
        <v>0</v>
      </c>
      <c r="K28" s="30" t="s">
        <v>1</v>
      </c>
    </row>
    <row r="29" spans="1:11" ht="16.5">
      <c r="A29" s="50" t="s">
        <v>760</v>
      </c>
      <c r="B29" s="34" t="s">
        <v>220</v>
      </c>
      <c r="C29" s="30"/>
      <c r="D29" s="30" t="s">
        <v>1298</v>
      </c>
      <c r="E29" s="31">
        <v>15</v>
      </c>
      <c r="F29" s="32"/>
      <c r="G29" s="33"/>
      <c r="H29" s="174">
        <f t="shared" si="0"/>
        <v>0</v>
      </c>
      <c r="I29" s="174">
        <f t="shared" si="1"/>
        <v>0</v>
      </c>
      <c r="J29" s="174">
        <f t="shared" si="2"/>
        <v>0</v>
      </c>
      <c r="K29" s="30" t="s">
        <v>34</v>
      </c>
    </row>
    <row r="30" spans="1:11" ht="16.5">
      <c r="A30" s="50" t="s">
        <v>761</v>
      </c>
      <c r="B30" s="34" t="s">
        <v>221</v>
      </c>
      <c r="C30" s="30"/>
      <c r="D30" s="30" t="s">
        <v>1298</v>
      </c>
      <c r="E30" s="31">
        <v>2</v>
      </c>
      <c r="F30" s="32"/>
      <c r="G30" s="33"/>
      <c r="H30" s="174">
        <f t="shared" si="0"/>
        <v>0</v>
      </c>
      <c r="I30" s="174">
        <f t="shared" si="1"/>
        <v>0</v>
      </c>
      <c r="J30" s="174">
        <f t="shared" si="2"/>
        <v>0</v>
      </c>
      <c r="K30" s="30" t="s">
        <v>222</v>
      </c>
    </row>
    <row r="31" spans="1:11" ht="16.5">
      <c r="A31" s="50" t="s">
        <v>763</v>
      </c>
      <c r="B31" s="34" t="s">
        <v>223</v>
      </c>
      <c r="C31" s="30"/>
      <c r="D31" s="30" t="s">
        <v>1298</v>
      </c>
      <c r="E31" s="31">
        <v>1</v>
      </c>
      <c r="F31" s="32"/>
      <c r="G31" s="33"/>
      <c r="H31" s="174">
        <f t="shared" si="0"/>
        <v>0</v>
      </c>
      <c r="I31" s="174">
        <f t="shared" si="1"/>
        <v>0</v>
      </c>
      <c r="J31" s="174">
        <f t="shared" si="2"/>
        <v>0</v>
      </c>
      <c r="K31" s="30" t="s">
        <v>34</v>
      </c>
    </row>
    <row r="32" spans="1:11" ht="16.5">
      <c r="A32" s="50" t="s">
        <v>764</v>
      </c>
      <c r="B32" s="34" t="s">
        <v>1207</v>
      </c>
      <c r="C32" s="30"/>
      <c r="D32" s="30" t="s">
        <v>1298</v>
      </c>
      <c r="E32" s="31">
        <v>260</v>
      </c>
      <c r="F32" s="32"/>
      <c r="G32" s="33"/>
      <c r="H32" s="174">
        <f t="shared" si="0"/>
        <v>0</v>
      </c>
      <c r="I32" s="174">
        <f t="shared" si="1"/>
        <v>0</v>
      </c>
      <c r="J32" s="174">
        <f t="shared" si="2"/>
        <v>0</v>
      </c>
      <c r="K32" s="30" t="s">
        <v>34</v>
      </c>
    </row>
    <row r="33" spans="1:11" ht="16.5">
      <c r="A33" s="50" t="s">
        <v>765</v>
      </c>
      <c r="B33" s="34" t="s">
        <v>224</v>
      </c>
      <c r="C33" s="30"/>
      <c r="D33" s="30" t="s">
        <v>1298</v>
      </c>
      <c r="E33" s="31">
        <v>56</v>
      </c>
      <c r="F33" s="32"/>
      <c r="G33" s="33"/>
      <c r="H33" s="174">
        <f t="shared" si="0"/>
        <v>0</v>
      </c>
      <c r="I33" s="174">
        <f t="shared" si="1"/>
        <v>0</v>
      </c>
      <c r="J33" s="174">
        <f t="shared" si="2"/>
        <v>0</v>
      </c>
      <c r="K33" s="30" t="s">
        <v>1324</v>
      </c>
    </row>
    <row r="34" spans="1:11" ht="16.5">
      <c r="A34" s="50" t="s">
        <v>766</v>
      </c>
      <c r="B34" s="34" t="s">
        <v>225</v>
      </c>
      <c r="C34" s="30"/>
      <c r="D34" s="30" t="s">
        <v>1298</v>
      </c>
      <c r="E34" s="31">
        <v>185</v>
      </c>
      <c r="F34" s="32"/>
      <c r="G34" s="33"/>
      <c r="H34" s="174">
        <f t="shared" si="0"/>
        <v>0</v>
      </c>
      <c r="I34" s="174">
        <f t="shared" si="1"/>
        <v>0</v>
      </c>
      <c r="J34" s="174">
        <f t="shared" si="2"/>
        <v>0</v>
      </c>
      <c r="K34" s="30" t="s">
        <v>34</v>
      </c>
    </row>
    <row r="35" spans="1:11" ht="16.5">
      <c r="A35" s="50" t="s">
        <v>768</v>
      </c>
      <c r="B35" s="34" t="s">
        <v>226</v>
      </c>
      <c r="C35" s="30"/>
      <c r="D35" s="30" t="s">
        <v>1298</v>
      </c>
      <c r="E35" s="31">
        <v>30</v>
      </c>
      <c r="F35" s="32"/>
      <c r="G35" s="33"/>
      <c r="H35" s="174">
        <f t="shared" si="0"/>
        <v>0</v>
      </c>
      <c r="I35" s="174">
        <f t="shared" si="1"/>
        <v>0</v>
      </c>
      <c r="J35" s="174">
        <f t="shared" si="2"/>
        <v>0</v>
      </c>
      <c r="K35" s="30" t="s">
        <v>47</v>
      </c>
    </row>
    <row r="36" spans="1:11" ht="16.5">
      <c r="A36" s="50" t="s">
        <v>770</v>
      </c>
      <c r="B36" s="34" t="s">
        <v>227</v>
      </c>
      <c r="C36" s="30"/>
      <c r="D36" s="30" t="s">
        <v>1298</v>
      </c>
      <c r="E36" s="31">
        <v>265</v>
      </c>
      <c r="F36" s="32"/>
      <c r="G36" s="33"/>
      <c r="H36" s="174">
        <f t="shared" si="0"/>
        <v>0</v>
      </c>
      <c r="I36" s="174">
        <f t="shared" si="1"/>
        <v>0</v>
      </c>
      <c r="J36" s="174">
        <f t="shared" si="2"/>
        <v>0</v>
      </c>
      <c r="K36" s="30" t="s">
        <v>47</v>
      </c>
    </row>
    <row r="37" spans="1:11" ht="16.5">
      <c r="A37" s="50" t="s">
        <v>771</v>
      </c>
      <c r="B37" s="34" t="s">
        <v>1189</v>
      </c>
      <c r="C37" s="30"/>
      <c r="D37" s="30" t="s">
        <v>1298</v>
      </c>
      <c r="E37" s="31">
        <v>1</v>
      </c>
      <c r="F37" s="32"/>
      <c r="G37" s="33"/>
      <c r="H37" s="174">
        <f t="shared" si="0"/>
        <v>0</v>
      </c>
      <c r="I37" s="174">
        <f t="shared" si="1"/>
        <v>0</v>
      </c>
      <c r="J37" s="174">
        <f t="shared" si="2"/>
        <v>0</v>
      </c>
      <c r="K37" s="30" t="s">
        <v>1355</v>
      </c>
    </row>
    <row r="38" spans="1:11" ht="16.5">
      <c r="A38" s="50" t="s">
        <v>772</v>
      </c>
      <c r="B38" s="34" t="s">
        <v>228</v>
      </c>
      <c r="C38" s="30"/>
      <c r="D38" s="30" t="s">
        <v>1298</v>
      </c>
      <c r="E38" s="31">
        <v>321</v>
      </c>
      <c r="F38" s="32"/>
      <c r="G38" s="33"/>
      <c r="H38" s="174">
        <f t="shared" si="0"/>
        <v>0</v>
      </c>
      <c r="I38" s="174">
        <f t="shared" si="1"/>
        <v>0</v>
      </c>
      <c r="J38" s="174">
        <f t="shared" si="2"/>
        <v>0</v>
      </c>
      <c r="K38" s="30" t="s">
        <v>1355</v>
      </c>
    </row>
    <row r="39" spans="1:11" ht="16.5">
      <c r="A39" s="50" t="s">
        <v>774</v>
      </c>
      <c r="B39" s="34" t="s">
        <v>229</v>
      </c>
      <c r="C39" s="30"/>
      <c r="D39" s="30" t="s">
        <v>1298</v>
      </c>
      <c r="E39" s="31">
        <v>4</v>
      </c>
      <c r="F39" s="32"/>
      <c r="G39" s="33"/>
      <c r="H39" s="174">
        <f t="shared" si="0"/>
        <v>0</v>
      </c>
      <c r="I39" s="174">
        <f t="shared" si="1"/>
        <v>0</v>
      </c>
      <c r="J39" s="174">
        <f t="shared" si="2"/>
        <v>0</v>
      </c>
      <c r="K39" s="30" t="s">
        <v>230</v>
      </c>
    </row>
    <row r="40" spans="1:11" ht="16.5">
      <c r="A40" s="50" t="s">
        <v>775</v>
      </c>
      <c r="B40" s="34" t="s">
        <v>231</v>
      </c>
      <c r="C40" s="30"/>
      <c r="D40" s="30" t="s">
        <v>1298</v>
      </c>
      <c r="E40" s="31">
        <v>4</v>
      </c>
      <c r="F40" s="32"/>
      <c r="G40" s="33"/>
      <c r="H40" s="174">
        <f t="shared" si="0"/>
        <v>0</v>
      </c>
      <c r="I40" s="174">
        <f t="shared" si="1"/>
        <v>0</v>
      </c>
      <c r="J40" s="174">
        <f t="shared" si="2"/>
        <v>0</v>
      </c>
      <c r="K40" s="30" t="s">
        <v>230</v>
      </c>
    </row>
    <row r="41" spans="1:11" ht="16.5">
      <c r="A41" s="50" t="s">
        <v>776</v>
      </c>
      <c r="B41" s="34" t="s">
        <v>232</v>
      </c>
      <c r="C41" s="30"/>
      <c r="D41" s="30" t="s">
        <v>1298</v>
      </c>
      <c r="E41" s="31">
        <v>51</v>
      </c>
      <c r="F41" s="32"/>
      <c r="G41" s="33"/>
      <c r="H41" s="174">
        <f t="shared" si="0"/>
        <v>0</v>
      </c>
      <c r="I41" s="174">
        <f t="shared" si="1"/>
        <v>0</v>
      </c>
      <c r="J41" s="174">
        <f t="shared" si="2"/>
        <v>0</v>
      </c>
      <c r="K41" s="30" t="s">
        <v>233</v>
      </c>
    </row>
    <row r="42" spans="1:11" ht="16.5">
      <c r="A42" s="50" t="s">
        <v>777</v>
      </c>
      <c r="B42" s="34" t="s">
        <v>234</v>
      </c>
      <c r="C42" s="30"/>
      <c r="D42" s="30" t="s">
        <v>1298</v>
      </c>
      <c r="E42" s="31">
        <v>1</v>
      </c>
      <c r="F42" s="32"/>
      <c r="G42" s="33"/>
      <c r="H42" s="174">
        <f t="shared" si="0"/>
        <v>0</v>
      </c>
      <c r="I42" s="174">
        <f t="shared" si="1"/>
        <v>0</v>
      </c>
      <c r="J42" s="174">
        <f t="shared" si="2"/>
        <v>0</v>
      </c>
      <c r="K42" s="30" t="s">
        <v>233</v>
      </c>
    </row>
    <row r="43" spans="1:11" ht="16.5">
      <c r="A43" s="50" t="s">
        <v>778</v>
      </c>
      <c r="B43" s="34" t="s">
        <v>235</v>
      </c>
      <c r="C43" s="30"/>
      <c r="D43" s="30" t="s">
        <v>1298</v>
      </c>
      <c r="E43" s="31">
        <v>61</v>
      </c>
      <c r="F43" s="32"/>
      <c r="G43" s="33"/>
      <c r="H43" s="174">
        <f t="shared" si="0"/>
        <v>0</v>
      </c>
      <c r="I43" s="174">
        <f t="shared" si="1"/>
        <v>0</v>
      </c>
      <c r="J43" s="174">
        <f t="shared" si="2"/>
        <v>0</v>
      </c>
      <c r="K43" s="30" t="s">
        <v>233</v>
      </c>
    </row>
    <row r="44" spans="1:11" ht="16.5">
      <c r="A44" s="50" t="s">
        <v>779</v>
      </c>
      <c r="B44" s="34" t="s">
        <v>236</v>
      </c>
      <c r="C44" s="30"/>
      <c r="D44" s="30" t="s">
        <v>1298</v>
      </c>
      <c r="E44" s="31">
        <v>2</v>
      </c>
      <c r="F44" s="32"/>
      <c r="G44" s="33"/>
      <c r="H44" s="174">
        <f t="shared" si="0"/>
        <v>0</v>
      </c>
      <c r="I44" s="174">
        <f t="shared" si="1"/>
        <v>0</v>
      </c>
      <c r="J44" s="174">
        <f t="shared" si="2"/>
        <v>0</v>
      </c>
      <c r="K44" s="30" t="s">
        <v>233</v>
      </c>
    </row>
    <row r="45" spans="1:11" ht="16.5">
      <c r="A45" s="50" t="s">
        <v>780</v>
      </c>
      <c r="B45" s="34" t="s">
        <v>1190</v>
      </c>
      <c r="C45" s="30"/>
      <c r="D45" s="30" t="s">
        <v>1298</v>
      </c>
      <c r="E45" s="31">
        <v>12</v>
      </c>
      <c r="F45" s="32"/>
      <c r="G45" s="33"/>
      <c r="H45" s="174">
        <f t="shared" si="0"/>
        <v>0</v>
      </c>
      <c r="I45" s="174">
        <f t="shared" si="1"/>
        <v>0</v>
      </c>
      <c r="J45" s="174">
        <f t="shared" si="2"/>
        <v>0</v>
      </c>
      <c r="K45" s="30" t="s">
        <v>34</v>
      </c>
    </row>
    <row r="46" spans="1:11" ht="16.5">
      <c r="A46" s="50" t="s">
        <v>781</v>
      </c>
      <c r="B46" s="34" t="s">
        <v>237</v>
      </c>
      <c r="C46" s="30"/>
      <c r="D46" s="30" t="s">
        <v>1298</v>
      </c>
      <c r="E46" s="31">
        <v>145</v>
      </c>
      <c r="F46" s="32"/>
      <c r="G46" s="33"/>
      <c r="H46" s="174">
        <f t="shared" si="0"/>
        <v>0</v>
      </c>
      <c r="I46" s="174">
        <f t="shared" si="1"/>
        <v>0</v>
      </c>
      <c r="J46" s="174">
        <f t="shared" si="2"/>
        <v>0</v>
      </c>
      <c r="K46" s="30" t="s">
        <v>34</v>
      </c>
    </row>
    <row r="47" spans="1:11" ht="16.5">
      <c r="A47" s="50" t="s">
        <v>782</v>
      </c>
      <c r="B47" s="34" t="s">
        <v>238</v>
      </c>
      <c r="C47" s="30"/>
      <c r="D47" s="30" t="s">
        <v>1298</v>
      </c>
      <c r="E47" s="31">
        <v>260</v>
      </c>
      <c r="F47" s="32"/>
      <c r="G47" s="33"/>
      <c r="H47" s="174">
        <f t="shared" si="0"/>
        <v>0</v>
      </c>
      <c r="I47" s="174">
        <f t="shared" si="1"/>
        <v>0</v>
      </c>
      <c r="J47" s="174">
        <f t="shared" si="2"/>
        <v>0</v>
      </c>
      <c r="K47" s="30" t="s">
        <v>239</v>
      </c>
    </row>
    <row r="48" spans="1:11" ht="16.5">
      <c r="A48" s="50" t="s">
        <v>784</v>
      </c>
      <c r="B48" s="34" t="s">
        <v>240</v>
      </c>
      <c r="C48" s="30"/>
      <c r="D48" s="30" t="s">
        <v>1298</v>
      </c>
      <c r="E48" s="31">
        <v>30</v>
      </c>
      <c r="F48" s="32"/>
      <c r="G48" s="33"/>
      <c r="H48" s="174">
        <f t="shared" si="0"/>
        <v>0</v>
      </c>
      <c r="I48" s="174">
        <f t="shared" si="1"/>
        <v>0</v>
      </c>
      <c r="J48" s="174">
        <f t="shared" si="2"/>
        <v>0</v>
      </c>
      <c r="K48" s="30" t="s">
        <v>1</v>
      </c>
    </row>
    <row r="49" spans="1:11" ht="16.5">
      <c r="A49" s="50" t="s">
        <v>785</v>
      </c>
      <c r="B49" s="34" t="s">
        <v>241</v>
      </c>
      <c r="C49" s="30"/>
      <c r="D49" s="30" t="s">
        <v>1298</v>
      </c>
      <c r="E49" s="31">
        <v>76</v>
      </c>
      <c r="F49" s="32"/>
      <c r="G49" s="33"/>
      <c r="H49" s="174">
        <f t="shared" si="0"/>
        <v>0</v>
      </c>
      <c r="I49" s="174">
        <f t="shared" si="1"/>
        <v>0</v>
      </c>
      <c r="J49" s="174">
        <f t="shared" si="2"/>
        <v>0</v>
      </c>
      <c r="K49" s="30" t="s">
        <v>1355</v>
      </c>
    </row>
    <row r="50" spans="1:11" ht="16.5">
      <c r="A50" s="50" t="s">
        <v>786</v>
      </c>
      <c r="B50" s="34" t="s">
        <v>242</v>
      </c>
      <c r="C50" s="30"/>
      <c r="D50" s="30" t="s">
        <v>1298</v>
      </c>
      <c r="E50" s="31">
        <v>10</v>
      </c>
      <c r="F50" s="32"/>
      <c r="G50" s="33"/>
      <c r="H50" s="174">
        <f t="shared" si="0"/>
        <v>0</v>
      </c>
      <c r="I50" s="174">
        <f t="shared" si="1"/>
        <v>0</v>
      </c>
      <c r="J50" s="174">
        <f t="shared" si="2"/>
        <v>0</v>
      </c>
      <c r="K50" s="30" t="s">
        <v>1310</v>
      </c>
    </row>
    <row r="51" spans="1:11" ht="16.5">
      <c r="A51" s="50" t="s">
        <v>787</v>
      </c>
      <c r="B51" s="34" t="s">
        <v>243</v>
      </c>
      <c r="C51" s="30"/>
      <c r="D51" s="30" t="s">
        <v>1298</v>
      </c>
      <c r="E51" s="31">
        <v>2</v>
      </c>
      <c r="F51" s="32"/>
      <c r="G51" s="33"/>
      <c r="H51" s="174">
        <f t="shared" si="0"/>
        <v>0</v>
      </c>
      <c r="I51" s="174">
        <f t="shared" si="1"/>
        <v>0</v>
      </c>
      <c r="J51" s="174">
        <f t="shared" si="2"/>
        <v>0</v>
      </c>
      <c r="K51" s="30" t="s">
        <v>1310</v>
      </c>
    </row>
    <row r="52" spans="1:11" ht="33">
      <c r="A52" s="50" t="s">
        <v>788</v>
      </c>
      <c r="B52" s="34" t="s">
        <v>1191</v>
      </c>
      <c r="C52" s="30"/>
      <c r="D52" s="30" t="s">
        <v>1298</v>
      </c>
      <c r="E52" s="31">
        <v>31</v>
      </c>
      <c r="F52" s="32"/>
      <c r="G52" s="33"/>
      <c r="H52" s="174">
        <f t="shared" si="0"/>
        <v>0</v>
      </c>
      <c r="I52" s="174">
        <f t="shared" si="1"/>
        <v>0</v>
      </c>
      <c r="J52" s="174">
        <f t="shared" si="2"/>
        <v>0</v>
      </c>
      <c r="K52" s="30" t="s">
        <v>1310</v>
      </c>
    </row>
    <row r="53" spans="1:11" ht="33">
      <c r="A53" s="50" t="s">
        <v>789</v>
      </c>
      <c r="B53" s="34" t="s">
        <v>1192</v>
      </c>
      <c r="C53" s="30"/>
      <c r="D53" s="30" t="s">
        <v>1298</v>
      </c>
      <c r="E53" s="31">
        <v>385</v>
      </c>
      <c r="F53" s="32"/>
      <c r="G53" s="33"/>
      <c r="H53" s="174">
        <f t="shared" si="0"/>
        <v>0</v>
      </c>
      <c r="I53" s="174">
        <f t="shared" si="1"/>
        <v>0</v>
      </c>
      <c r="J53" s="174">
        <f t="shared" si="2"/>
        <v>0</v>
      </c>
      <c r="K53" s="30" t="s">
        <v>34</v>
      </c>
    </row>
    <row r="54" spans="1:11" ht="16.5">
      <c r="A54" s="50" t="s">
        <v>790</v>
      </c>
      <c r="B54" s="34" t="s">
        <v>1193</v>
      </c>
      <c r="C54" s="30"/>
      <c r="D54" s="30" t="s">
        <v>1298</v>
      </c>
      <c r="E54" s="31">
        <v>125</v>
      </c>
      <c r="F54" s="32"/>
      <c r="G54" s="33"/>
      <c r="H54" s="174">
        <f t="shared" si="0"/>
        <v>0</v>
      </c>
      <c r="I54" s="174">
        <f t="shared" si="1"/>
        <v>0</v>
      </c>
      <c r="J54" s="174">
        <f t="shared" si="2"/>
        <v>0</v>
      </c>
      <c r="K54" s="30" t="s">
        <v>34</v>
      </c>
    </row>
    <row r="55" spans="1:11" ht="16.5">
      <c r="A55" s="50" t="s">
        <v>791</v>
      </c>
      <c r="B55" s="34" t="s">
        <v>1194</v>
      </c>
      <c r="C55" s="30"/>
      <c r="D55" s="30" t="s">
        <v>1298</v>
      </c>
      <c r="E55" s="31">
        <v>1</v>
      </c>
      <c r="F55" s="32"/>
      <c r="G55" s="33"/>
      <c r="H55" s="174">
        <f t="shared" si="0"/>
        <v>0</v>
      </c>
      <c r="I55" s="174">
        <f t="shared" si="1"/>
        <v>0</v>
      </c>
      <c r="J55" s="174">
        <f t="shared" si="2"/>
        <v>0</v>
      </c>
      <c r="K55" s="30" t="s">
        <v>34</v>
      </c>
    </row>
    <row r="56" spans="1:11" ht="16.5">
      <c r="A56" s="50" t="s">
        <v>792</v>
      </c>
      <c r="B56" s="34" t="s">
        <v>1195</v>
      </c>
      <c r="C56" s="30"/>
      <c r="D56" s="30" t="s">
        <v>1298</v>
      </c>
      <c r="E56" s="31">
        <v>20</v>
      </c>
      <c r="F56" s="32"/>
      <c r="G56" s="33"/>
      <c r="H56" s="174">
        <f t="shared" si="0"/>
        <v>0</v>
      </c>
      <c r="I56" s="174">
        <f t="shared" si="1"/>
        <v>0</v>
      </c>
      <c r="J56" s="174">
        <f t="shared" si="2"/>
        <v>0</v>
      </c>
      <c r="K56" s="30" t="s">
        <v>34</v>
      </c>
    </row>
    <row r="57" spans="1:11" ht="16.5">
      <c r="A57" s="50" t="s">
        <v>793</v>
      </c>
      <c r="B57" s="34" t="s">
        <v>1196</v>
      </c>
      <c r="C57" s="30"/>
      <c r="D57" s="30" t="s">
        <v>1298</v>
      </c>
      <c r="E57" s="31">
        <v>30</v>
      </c>
      <c r="F57" s="32"/>
      <c r="G57" s="33"/>
      <c r="H57" s="174">
        <f t="shared" si="0"/>
        <v>0</v>
      </c>
      <c r="I57" s="174">
        <f t="shared" si="1"/>
        <v>0</v>
      </c>
      <c r="J57" s="174">
        <f t="shared" si="2"/>
        <v>0</v>
      </c>
      <c r="K57" s="30" t="s">
        <v>34</v>
      </c>
    </row>
    <row r="58" spans="1:11" ht="16.5">
      <c r="A58" s="50" t="s">
        <v>794</v>
      </c>
      <c r="B58" s="34" t="s">
        <v>244</v>
      </c>
      <c r="C58" s="30"/>
      <c r="D58" s="30" t="s">
        <v>1298</v>
      </c>
      <c r="E58" s="31">
        <v>45</v>
      </c>
      <c r="F58" s="32"/>
      <c r="G58" s="33"/>
      <c r="H58" s="174">
        <f t="shared" si="0"/>
        <v>0</v>
      </c>
      <c r="I58" s="174">
        <f t="shared" si="1"/>
        <v>0</v>
      </c>
      <c r="J58" s="174">
        <f t="shared" si="2"/>
        <v>0</v>
      </c>
      <c r="K58" s="30" t="s">
        <v>1301</v>
      </c>
    </row>
    <row r="59" spans="1:11" ht="33">
      <c r="A59" s="50" t="s">
        <v>795</v>
      </c>
      <c r="B59" s="29" t="s">
        <v>1197</v>
      </c>
      <c r="C59" s="30"/>
      <c r="D59" s="30" t="s">
        <v>1298</v>
      </c>
      <c r="E59" s="31">
        <v>110</v>
      </c>
      <c r="F59" s="32"/>
      <c r="G59" s="33"/>
      <c r="H59" s="174">
        <f t="shared" si="0"/>
        <v>0</v>
      </c>
      <c r="I59" s="174">
        <f t="shared" si="1"/>
        <v>0</v>
      </c>
      <c r="J59" s="174">
        <f t="shared" si="2"/>
        <v>0</v>
      </c>
      <c r="K59" s="30" t="s">
        <v>1</v>
      </c>
    </row>
    <row r="60" spans="1:11" ht="33">
      <c r="A60" s="50" t="s">
        <v>796</v>
      </c>
      <c r="B60" s="29" t="s">
        <v>1198</v>
      </c>
      <c r="C60" s="30"/>
      <c r="D60" s="30" t="s">
        <v>1298</v>
      </c>
      <c r="E60" s="31">
        <v>150</v>
      </c>
      <c r="F60" s="32"/>
      <c r="G60" s="33"/>
      <c r="H60" s="174">
        <f t="shared" si="0"/>
        <v>0</v>
      </c>
      <c r="I60" s="174">
        <f t="shared" si="1"/>
        <v>0</v>
      </c>
      <c r="J60" s="174">
        <f t="shared" si="2"/>
        <v>0</v>
      </c>
      <c r="K60" s="30" t="s">
        <v>1</v>
      </c>
    </row>
    <row r="61" spans="1:11" ht="33">
      <c r="A61" s="50" t="s">
        <v>797</v>
      </c>
      <c r="B61" s="29" t="s">
        <v>1199</v>
      </c>
      <c r="C61" s="30"/>
      <c r="D61" s="30" t="s">
        <v>1298</v>
      </c>
      <c r="E61" s="31">
        <v>1780</v>
      </c>
      <c r="F61" s="32"/>
      <c r="G61" s="33"/>
      <c r="H61" s="174">
        <f t="shared" si="0"/>
        <v>0</v>
      </c>
      <c r="I61" s="174">
        <f t="shared" si="1"/>
        <v>0</v>
      </c>
      <c r="J61" s="174">
        <f t="shared" si="2"/>
        <v>0</v>
      </c>
      <c r="K61" s="30" t="s">
        <v>1</v>
      </c>
    </row>
    <row r="62" spans="1:11" ht="33">
      <c r="A62" s="50" t="s">
        <v>798</v>
      </c>
      <c r="B62" s="34" t="s">
        <v>1200</v>
      </c>
      <c r="C62" s="30"/>
      <c r="D62" s="30" t="s">
        <v>1298</v>
      </c>
      <c r="E62" s="31">
        <v>3</v>
      </c>
      <c r="F62" s="32"/>
      <c r="G62" s="33"/>
      <c r="H62" s="174">
        <f t="shared" si="0"/>
        <v>0</v>
      </c>
      <c r="I62" s="174">
        <f t="shared" si="1"/>
        <v>0</v>
      </c>
      <c r="J62" s="174">
        <f t="shared" si="2"/>
        <v>0</v>
      </c>
      <c r="K62" s="30" t="s">
        <v>1355</v>
      </c>
    </row>
    <row r="63" spans="1:11" ht="16.5">
      <c r="A63" s="50" t="s">
        <v>800</v>
      </c>
      <c r="B63" s="34" t="s">
        <v>245</v>
      </c>
      <c r="C63" s="30"/>
      <c r="D63" s="30" t="s">
        <v>1298</v>
      </c>
      <c r="E63" s="31">
        <v>290</v>
      </c>
      <c r="F63" s="32"/>
      <c r="G63" s="33"/>
      <c r="H63" s="174">
        <f t="shared" si="0"/>
        <v>0</v>
      </c>
      <c r="I63" s="174">
        <f t="shared" si="1"/>
        <v>0</v>
      </c>
      <c r="J63" s="174">
        <f t="shared" si="2"/>
        <v>0</v>
      </c>
      <c r="K63" s="30" t="s">
        <v>1355</v>
      </c>
    </row>
    <row r="64" spans="1:11" ht="16.5">
      <c r="A64" s="50" t="s">
        <v>801</v>
      </c>
      <c r="B64" s="34" t="s">
        <v>246</v>
      </c>
      <c r="C64" s="30"/>
      <c r="D64" s="30" t="s">
        <v>1298</v>
      </c>
      <c r="E64" s="31">
        <v>66</v>
      </c>
      <c r="F64" s="32"/>
      <c r="G64" s="33"/>
      <c r="H64" s="174">
        <f t="shared" si="0"/>
        <v>0</v>
      </c>
      <c r="I64" s="174">
        <f t="shared" si="1"/>
        <v>0</v>
      </c>
      <c r="J64" s="174">
        <f t="shared" si="2"/>
        <v>0</v>
      </c>
      <c r="K64" s="30" t="s">
        <v>1332</v>
      </c>
    </row>
    <row r="65" spans="1:11" ht="16.5">
      <c r="A65" s="50" t="s">
        <v>802</v>
      </c>
      <c r="B65" s="34" t="s">
        <v>247</v>
      </c>
      <c r="C65" s="30"/>
      <c r="D65" s="30" t="s">
        <v>1298</v>
      </c>
      <c r="E65" s="31">
        <v>10</v>
      </c>
      <c r="F65" s="32"/>
      <c r="G65" s="33"/>
      <c r="H65" s="174">
        <f t="shared" si="0"/>
        <v>0</v>
      </c>
      <c r="I65" s="174">
        <f t="shared" si="1"/>
        <v>0</v>
      </c>
      <c r="J65" s="174">
        <f t="shared" si="2"/>
        <v>0</v>
      </c>
      <c r="K65" s="30" t="s">
        <v>1355</v>
      </c>
    </row>
    <row r="66" spans="1:11" ht="16.5">
      <c r="A66" s="50" t="s">
        <v>803</v>
      </c>
      <c r="B66" s="29" t="s">
        <v>248</v>
      </c>
      <c r="C66" s="30"/>
      <c r="D66" s="30" t="s">
        <v>1298</v>
      </c>
      <c r="E66" s="31">
        <v>300</v>
      </c>
      <c r="F66" s="32"/>
      <c r="G66" s="33"/>
      <c r="H66" s="174">
        <f t="shared" si="0"/>
        <v>0</v>
      </c>
      <c r="I66" s="174">
        <f t="shared" si="1"/>
        <v>0</v>
      </c>
      <c r="J66" s="174">
        <f t="shared" si="2"/>
        <v>0</v>
      </c>
      <c r="K66" s="30" t="s">
        <v>1355</v>
      </c>
    </row>
    <row r="67" spans="1:11" ht="16.5">
      <c r="A67" s="50" t="s">
        <v>804</v>
      </c>
      <c r="B67" s="29" t="s">
        <v>249</v>
      </c>
      <c r="C67" s="30"/>
      <c r="D67" s="30" t="s">
        <v>1298</v>
      </c>
      <c r="E67" s="31">
        <v>55</v>
      </c>
      <c r="F67" s="32"/>
      <c r="G67" s="33"/>
      <c r="H67" s="174">
        <f t="shared" si="0"/>
        <v>0</v>
      </c>
      <c r="I67" s="174">
        <f t="shared" si="1"/>
        <v>0</v>
      </c>
      <c r="J67" s="174">
        <f t="shared" si="2"/>
        <v>0</v>
      </c>
      <c r="K67" s="30" t="s">
        <v>34</v>
      </c>
    </row>
    <row r="68" spans="1:11" ht="16.5">
      <c r="A68" s="50" t="s">
        <v>805</v>
      </c>
      <c r="B68" s="34" t="s">
        <v>250</v>
      </c>
      <c r="C68" s="30"/>
      <c r="D68" s="30" t="s">
        <v>1298</v>
      </c>
      <c r="E68" s="31">
        <v>1400</v>
      </c>
      <c r="F68" s="32"/>
      <c r="G68" s="33"/>
      <c r="H68" s="174">
        <f t="shared" si="0"/>
        <v>0</v>
      </c>
      <c r="I68" s="174">
        <f t="shared" si="1"/>
        <v>0</v>
      </c>
      <c r="J68" s="174">
        <f t="shared" si="2"/>
        <v>0</v>
      </c>
      <c r="K68" s="30" t="s">
        <v>34</v>
      </c>
    </row>
    <row r="69" spans="1:11" ht="16.5">
      <c r="A69" s="50" t="s">
        <v>806</v>
      </c>
      <c r="B69" s="34" t="s">
        <v>251</v>
      </c>
      <c r="C69" s="30"/>
      <c r="D69" s="30" t="s">
        <v>1298</v>
      </c>
      <c r="E69" s="31">
        <v>15</v>
      </c>
      <c r="F69" s="32"/>
      <c r="G69" s="33"/>
      <c r="H69" s="174">
        <f t="shared" si="0"/>
        <v>0</v>
      </c>
      <c r="I69" s="174">
        <f t="shared" si="1"/>
        <v>0</v>
      </c>
      <c r="J69" s="174">
        <f t="shared" si="2"/>
        <v>0</v>
      </c>
      <c r="K69" s="30" t="s">
        <v>1355</v>
      </c>
    </row>
    <row r="70" spans="1:11" ht="16.5">
      <c r="A70" s="50" t="s">
        <v>807</v>
      </c>
      <c r="B70" s="34" t="s">
        <v>252</v>
      </c>
      <c r="C70" s="30"/>
      <c r="D70" s="30" t="s">
        <v>1298</v>
      </c>
      <c r="E70" s="31">
        <v>240</v>
      </c>
      <c r="F70" s="32"/>
      <c r="G70" s="33"/>
      <c r="H70" s="174">
        <f aca="true" t="shared" si="3" ref="H70:H93">F70*G70+F70</f>
        <v>0</v>
      </c>
      <c r="I70" s="174">
        <f aca="true" t="shared" si="4" ref="I70:I93">F70*E70</f>
        <v>0</v>
      </c>
      <c r="J70" s="174">
        <f aca="true" t="shared" si="5" ref="J70:J93">I70*G70+I70</f>
        <v>0</v>
      </c>
      <c r="K70" s="30" t="s">
        <v>24</v>
      </c>
    </row>
    <row r="71" spans="1:11" ht="16.5">
      <c r="A71" s="50" t="s">
        <v>808</v>
      </c>
      <c r="B71" s="34" t="s">
        <v>253</v>
      </c>
      <c r="C71" s="30"/>
      <c r="D71" s="30" t="s">
        <v>1298</v>
      </c>
      <c r="E71" s="31">
        <v>14</v>
      </c>
      <c r="F71" s="32"/>
      <c r="G71" s="33"/>
      <c r="H71" s="174">
        <f t="shared" si="3"/>
        <v>0</v>
      </c>
      <c r="I71" s="174">
        <f t="shared" si="4"/>
        <v>0</v>
      </c>
      <c r="J71" s="174">
        <f t="shared" si="5"/>
        <v>0</v>
      </c>
      <c r="K71" s="30" t="s">
        <v>96</v>
      </c>
    </row>
    <row r="72" spans="1:11" ht="16.5">
      <c r="A72" s="50" t="s">
        <v>809</v>
      </c>
      <c r="B72" s="29" t="s">
        <v>254</v>
      </c>
      <c r="C72" s="30"/>
      <c r="D72" s="30" t="s">
        <v>1298</v>
      </c>
      <c r="E72" s="31">
        <v>40</v>
      </c>
      <c r="F72" s="32"/>
      <c r="G72" s="33"/>
      <c r="H72" s="174">
        <f t="shared" si="3"/>
        <v>0</v>
      </c>
      <c r="I72" s="174">
        <f t="shared" si="4"/>
        <v>0</v>
      </c>
      <c r="J72" s="174">
        <f t="shared" si="5"/>
        <v>0</v>
      </c>
      <c r="K72" s="30" t="s">
        <v>1355</v>
      </c>
    </row>
    <row r="73" spans="1:11" ht="16.5">
      <c r="A73" s="208" t="s">
        <v>1201</v>
      </c>
      <c r="B73" s="34" t="s">
        <v>255</v>
      </c>
      <c r="C73" s="30"/>
      <c r="D73" s="30" t="s">
        <v>1298</v>
      </c>
      <c r="E73" s="31">
        <v>26</v>
      </c>
      <c r="F73" s="32"/>
      <c r="G73" s="33"/>
      <c r="H73" s="174">
        <f t="shared" si="3"/>
        <v>0</v>
      </c>
      <c r="I73" s="174">
        <f t="shared" si="4"/>
        <v>0</v>
      </c>
      <c r="J73" s="174">
        <f t="shared" si="5"/>
        <v>0</v>
      </c>
      <c r="K73" s="30" t="s">
        <v>1355</v>
      </c>
    </row>
    <row r="74" spans="1:11" ht="16.5">
      <c r="A74" s="208"/>
      <c r="B74" s="34" t="s">
        <v>256</v>
      </c>
      <c r="C74" s="30"/>
      <c r="D74" s="30" t="s">
        <v>1298</v>
      </c>
      <c r="E74" s="31">
        <v>4</v>
      </c>
      <c r="F74" s="32"/>
      <c r="G74" s="33"/>
      <c r="H74" s="174">
        <f t="shared" si="3"/>
        <v>0</v>
      </c>
      <c r="I74" s="174">
        <f t="shared" si="4"/>
        <v>0</v>
      </c>
      <c r="J74" s="174">
        <f t="shared" si="5"/>
        <v>0</v>
      </c>
      <c r="K74" s="30" t="s">
        <v>1364</v>
      </c>
    </row>
    <row r="75" spans="1:11" ht="16.5">
      <c r="A75" s="50" t="s">
        <v>812</v>
      </c>
      <c r="B75" s="34" t="s">
        <v>257</v>
      </c>
      <c r="C75" s="30"/>
      <c r="D75" s="30" t="s">
        <v>1298</v>
      </c>
      <c r="E75" s="31">
        <v>200</v>
      </c>
      <c r="F75" s="32"/>
      <c r="G75" s="33"/>
      <c r="H75" s="174">
        <f t="shared" si="3"/>
        <v>0</v>
      </c>
      <c r="I75" s="174">
        <f t="shared" si="4"/>
        <v>0</v>
      </c>
      <c r="J75" s="174">
        <f t="shared" si="5"/>
        <v>0</v>
      </c>
      <c r="K75" s="30" t="s">
        <v>47</v>
      </c>
    </row>
    <row r="76" spans="1:11" ht="16.5">
      <c r="A76" s="50" t="s">
        <v>814</v>
      </c>
      <c r="B76" s="34" t="s">
        <v>258</v>
      </c>
      <c r="C76" s="30"/>
      <c r="D76" s="30" t="s">
        <v>1298</v>
      </c>
      <c r="E76" s="31">
        <v>2</v>
      </c>
      <c r="F76" s="32"/>
      <c r="G76" s="33"/>
      <c r="H76" s="174">
        <f t="shared" si="3"/>
        <v>0</v>
      </c>
      <c r="I76" s="174">
        <f t="shared" si="4"/>
        <v>0</v>
      </c>
      <c r="J76" s="174">
        <f t="shared" si="5"/>
        <v>0</v>
      </c>
      <c r="K76" s="30" t="s">
        <v>1301</v>
      </c>
    </row>
    <row r="77" spans="1:11" ht="16.5">
      <c r="A77" s="50" t="s">
        <v>815</v>
      </c>
      <c r="B77" s="34" t="s">
        <v>1202</v>
      </c>
      <c r="C77" s="30"/>
      <c r="D77" s="30" t="s">
        <v>1298</v>
      </c>
      <c r="E77" s="31">
        <v>3</v>
      </c>
      <c r="F77" s="32"/>
      <c r="G77" s="33"/>
      <c r="H77" s="174">
        <f t="shared" si="3"/>
        <v>0</v>
      </c>
      <c r="I77" s="174">
        <f t="shared" si="4"/>
        <v>0</v>
      </c>
      <c r="J77" s="174">
        <f t="shared" si="5"/>
        <v>0</v>
      </c>
      <c r="K77" s="30" t="s">
        <v>1305</v>
      </c>
    </row>
    <row r="78" spans="1:11" ht="16.5">
      <c r="A78" s="50" t="s">
        <v>825</v>
      </c>
      <c r="B78" s="34" t="s">
        <v>259</v>
      </c>
      <c r="C78" s="30"/>
      <c r="D78" s="30" t="s">
        <v>1298</v>
      </c>
      <c r="E78" s="31">
        <v>10</v>
      </c>
      <c r="F78" s="32"/>
      <c r="G78" s="33"/>
      <c r="H78" s="174">
        <f t="shared" si="3"/>
        <v>0</v>
      </c>
      <c r="I78" s="174">
        <f t="shared" si="4"/>
        <v>0</v>
      </c>
      <c r="J78" s="174">
        <f t="shared" si="5"/>
        <v>0</v>
      </c>
      <c r="K78" s="30" t="s">
        <v>1307</v>
      </c>
    </row>
    <row r="79" spans="1:11" ht="16.5">
      <c r="A79" s="50" t="s">
        <v>827</v>
      </c>
      <c r="B79" s="29" t="s">
        <v>1203</v>
      </c>
      <c r="C79" s="30"/>
      <c r="D79" s="30" t="s">
        <v>1298</v>
      </c>
      <c r="E79" s="31">
        <v>425</v>
      </c>
      <c r="F79" s="32"/>
      <c r="G79" s="33"/>
      <c r="H79" s="174">
        <f t="shared" si="3"/>
        <v>0</v>
      </c>
      <c r="I79" s="174">
        <f t="shared" si="4"/>
        <v>0</v>
      </c>
      <c r="J79" s="174">
        <f t="shared" si="5"/>
        <v>0</v>
      </c>
      <c r="K79" s="30" t="s">
        <v>167</v>
      </c>
    </row>
    <row r="80" spans="1:11" ht="16.5">
      <c r="A80" s="50" t="s">
        <v>829</v>
      </c>
      <c r="B80" s="34" t="s">
        <v>260</v>
      </c>
      <c r="C80" s="30"/>
      <c r="D80" s="30" t="s">
        <v>1298</v>
      </c>
      <c r="E80" s="31">
        <v>10</v>
      </c>
      <c r="F80" s="32"/>
      <c r="G80" s="33"/>
      <c r="H80" s="174">
        <f t="shared" si="3"/>
        <v>0</v>
      </c>
      <c r="I80" s="174">
        <f t="shared" si="4"/>
        <v>0</v>
      </c>
      <c r="J80" s="174">
        <f t="shared" si="5"/>
        <v>0</v>
      </c>
      <c r="K80" s="30" t="s">
        <v>1355</v>
      </c>
    </row>
    <row r="81" spans="1:11" ht="99">
      <c r="A81" s="50" t="s">
        <v>830</v>
      </c>
      <c r="B81" s="34" t="s">
        <v>1249</v>
      </c>
      <c r="C81" s="30"/>
      <c r="D81" s="30" t="s">
        <v>1298</v>
      </c>
      <c r="E81" s="31">
        <v>45</v>
      </c>
      <c r="F81" s="32"/>
      <c r="G81" s="33"/>
      <c r="H81" s="174">
        <f t="shared" si="3"/>
        <v>0</v>
      </c>
      <c r="I81" s="174">
        <f t="shared" si="4"/>
        <v>0</v>
      </c>
      <c r="J81" s="174">
        <f t="shared" si="5"/>
        <v>0</v>
      </c>
      <c r="K81" s="30" t="s">
        <v>189</v>
      </c>
    </row>
    <row r="82" spans="1:11" ht="16.5">
      <c r="A82" s="50" t="s">
        <v>831</v>
      </c>
      <c r="B82" s="34" t="s">
        <v>261</v>
      </c>
      <c r="C82" s="30"/>
      <c r="D82" s="30" t="s">
        <v>1298</v>
      </c>
      <c r="E82" s="31">
        <v>9</v>
      </c>
      <c r="F82" s="32"/>
      <c r="G82" s="33"/>
      <c r="H82" s="174">
        <f t="shared" si="3"/>
        <v>0</v>
      </c>
      <c r="I82" s="174">
        <f t="shared" si="4"/>
        <v>0</v>
      </c>
      <c r="J82" s="174">
        <f t="shared" si="5"/>
        <v>0</v>
      </c>
      <c r="K82" s="30" t="s">
        <v>1324</v>
      </c>
    </row>
    <row r="83" spans="1:11" ht="33">
      <c r="A83" s="50" t="s">
        <v>832</v>
      </c>
      <c r="B83" s="34" t="s">
        <v>262</v>
      </c>
      <c r="C83" s="30"/>
      <c r="D83" s="30" t="s">
        <v>1298</v>
      </c>
      <c r="E83" s="31">
        <v>40</v>
      </c>
      <c r="F83" s="32"/>
      <c r="G83" s="33"/>
      <c r="H83" s="174">
        <f t="shared" si="3"/>
        <v>0</v>
      </c>
      <c r="I83" s="174">
        <f t="shared" si="4"/>
        <v>0</v>
      </c>
      <c r="J83" s="174">
        <f t="shared" si="5"/>
        <v>0</v>
      </c>
      <c r="K83" s="30" t="s">
        <v>1324</v>
      </c>
    </row>
    <row r="84" spans="1:11" ht="16.5">
      <c r="A84" s="50" t="s">
        <v>833</v>
      </c>
      <c r="B84" s="34" t="s">
        <v>263</v>
      </c>
      <c r="C84" s="30"/>
      <c r="D84" s="30" t="s">
        <v>1298</v>
      </c>
      <c r="E84" s="31">
        <v>70</v>
      </c>
      <c r="F84" s="32"/>
      <c r="G84" s="33"/>
      <c r="H84" s="174">
        <f t="shared" si="3"/>
        <v>0</v>
      </c>
      <c r="I84" s="174">
        <f t="shared" si="4"/>
        <v>0</v>
      </c>
      <c r="J84" s="174">
        <f t="shared" si="5"/>
        <v>0</v>
      </c>
      <c r="K84" s="30" t="s">
        <v>264</v>
      </c>
    </row>
    <row r="85" spans="1:11" ht="33">
      <c r="A85" s="50" t="s">
        <v>835</v>
      </c>
      <c r="B85" s="29" t="s">
        <v>265</v>
      </c>
      <c r="C85" s="30"/>
      <c r="D85" s="30" t="s">
        <v>1298</v>
      </c>
      <c r="E85" s="31">
        <v>12</v>
      </c>
      <c r="F85" s="32"/>
      <c r="G85" s="33"/>
      <c r="H85" s="174">
        <f t="shared" si="3"/>
        <v>0</v>
      </c>
      <c r="I85" s="174">
        <f t="shared" si="4"/>
        <v>0</v>
      </c>
      <c r="J85" s="174">
        <f t="shared" si="5"/>
        <v>0</v>
      </c>
      <c r="K85" s="30" t="s">
        <v>1355</v>
      </c>
    </row>
    <row r="86" spans="1:11" ht="49.5">
      <c r="A86" s="50" t="s">
        <v>837</v>
      </c>
      <c r="B86" s="29" t="s">
        <v>266</v>
      </c>
      <c r="C86" s="30"/>
      <c r="D86" s="30" t="s">
        <v>1298</v>
      </c>
      <c r="E86" s="31">
        <v>170</v>
      </c>
      <c r="F86" s="32"/>
      <c r="G86" s="33"/>
      <c r="H86" s="174">
        <f t="shared" si="3"/>
        <v>0</v>
      </c>
      <c r="I86" s="174">
        <f t="shared" si="4"/>
        <v>0</v>
      </c>
      <c r="J86" s="174">
        <f t="shared" si="5"/>
        <v>0</v>
      </c>
      <c r="K86" s="30" t="s">
        <v>63</v>
      </c>
    </row>
    <row r="87" spans="1:11" ht="33">
      <c r="A87" s="30" t="s">
        <v>838</v>
      </c>
      <c r="B87" s="34" t="s">
        <v>267</v>
      </c>
      <c r="C87" s="30"/>
      <c r="D87" s="30" t="s">
        <v>1298</v>
      </c>
      <c r="E87" s="31">
        <v>30</v>
      </c>
      <c r="F87" s="32"/>
      <c r="G87" s="33"/>
      <c r="H87" s="174">
        <f t="shared" si="3"/>
        <v>0</v>
      </c>
      <c r="I87" s="174">
        <f t="shared" si="4"/>
        <v>0</v>
      </c>
      <c r="J87" s="174">
        <f t="shared" si="5"/>
        <v>0</v>
      </c>
      <c r="K87" s="30" t="s">
        <v>24</v>
      </c>
    </row>
    <row r="88" spans="1:11" ht="16.5">
      <c r="A88" s="30" t="s">
        <v>839</v>
      </c>
      <c r="B88" s="34" t="s">
        <v>1204</v>
      </c>
      <c r="C88" s="30"/>
      <c r="D88" s="30" t="s">
        <v>1298</v>
      </c>
      <c r="E88" s="31">
        <v>1800</v>
      </c>
      <c r="F88" s="32"/>
      <c r="G88" s="33"/>
      <c r="H88" s="174">
        <f t="shared" si="3"/>
        <v>0</v>
      </c>
      <c r="I88" s="174">
        <f t="shared" si="4"/>
        <v>0</v>
      </c>
      <c r="J88" s="174">
        <f t="shared" si="5"/>
        <v>0</v>
      </c>
      <c r="K88" s="30" t="s">
        <v>1324</v>
      </c>
    </row>
    <row r="89" spans="1:11" ht="33">
      <c r="A89" s="30" t="s">
        <v>840</v>
      </c>
      <c r="B89" s="34" t="s">
        <v>268</v>
      </c>
      <c r="C89" s="30"/>
      <c r="D89" s="30" t="s">
        <v>1298</v>
      </c>
      <c r="E89" s="31">
        <v>11</v>
      </c>
      <c r="F89" s="32"/>
      <c r="G89" s="33"/>
      <c r="H89" s="174">
        <f t="shared" si="3"/>
        <v>0</v>
      </c>
      <c r="I89" s="174">
        <f t="shared" si="4"/>
        <v>0</v>
      </c>
      <c r="J89" s="174">
        <f t="shared" si="5"/>
        <v>0</v>
      </c>
      <c r="K89" s="30" t="s">
        <v>1324</v>
      </c>
    </row>
    <row r="90" spans="1:11" ht="16.5">
      <c r="A90" s="30" t="s">
        <v>841</v>
      </c>
      <c r="B90" s="34" t="s">
        <v>269</v>
      </c>
      <c r="C90" s="30"/>
      <c r="D90" s="30" t="s">
        <v>1298</v>
      </c>
      <c r="E90" s="31">
        <v>10</v>
      </c>
      <c r="F90" s="32"/>
      <c r="G90" s="33"/>
      <c r="H90" s="174">
        <f t="shared" si="3"/>
        <v>0</v>
      </c>
      <c r="I90" s="174">
        <f t="shared" si="4"/>
        <v>0</v>
      </c>
      <c r="J90" s="174">
        <f t="shared" si="5"/>
        <v>0</v>
      </c>
      <c r="K90" s="30" t="s">
        <v>1307</v>
      </c>
    </row>
    <row r="91" spans="1:11" ht="16.5">
      <c r="A91" s="30" t="s">
        <v>843</v>
      </c>
      <c r="B91" s="34" t="s">
        <v>1205</v>
      </c>
      <c r="C91" s="30"/>
      <c r="D91" s="30" t="s">
        <v>1298</v>
      </c>
      <c r="E91" s="31">
        <v>17</v>
      </c>
      <c r="F91" s="32"/>
      <c r="G91" s="33"/>
      <c r="H91" s="174">
        <f t="shared" si="3"/>
        <v>0</v>
      </c>
      <c r="I91" s="174">
        <f t="shared" si="4"/>
        <v>0</v>
      </c>
      <c r="J91" s="174">
        <f t="shared" si="5"/>
        <v>0</v>
      </c>
      <c r="K91" s="30" t="s">
        <v>47</v>
      </c>
    </row>
    <row r="92" spans="1:11" ht="16.5">
      <c r="A92" s="30" t="s">
        <v>844</v>
      </c>
      <c r="B92" s="34" t="s">
        <v>270</v>
      </c>
      <c r="C92" s="30"/>
      <c r="D92" s="30" t="s">
        <v>1298</v>
      </c>
      <c r="E92" s="31">
        <v>130</v>
      </c>
      <c r="F92" s="32"/>
      <c r="G92" s="33"/>
      <c r="H92" s="174">
        <f t="shared" si="3"/>
        <v>0</v>
      </c>
      <c r="I92" s="174">
        <f t="shared" si="4"/>
        <v>0</v>
      </c>
      <c r="J92" s="174">
        <f t="shared" si="5"/>
        <v>0</v>
      </c>
      <c r="K92" s="30" t="s">
        <v>16</v>
      </c>
    </row>
    <row r="93" spans="1:11" ht="33">
      <c r="A93" s="30" t="s">
        <v>845</v>
      </c>
      <c r="B93" s="34" t="s">
        <v>271</v>
      </c>
      <c r="C93" s="30"/>
      <c r="D93" s="30" t="s">
        <v>1298</v>
      </c>
      <c r="E93" s="31">
        <v>1</v>
      </c>
      <c r="F93" s="32"/>
      <c r="G93" s="33"/>
      <c r="H93" s="174">
        <f t="shared" si="3"/>
        <v>0</v>
      </c>
      <c r="I93" s="174">
        <f t="shared" si="4"/>
        <v>0</v>
      </c>
      <c r="J93" s="174">
        <f t="shared" si="5"/>
        <v>0</v>
      </c>
      <c r="K93" s="30" t="s">
        <v>272</v>
      </c>
    </row>
    <row r="94" spans="1:11" ht="16.5">
      <c r="A94" s="52" t="s">
        <v>1182</v>
      </c>
      <c r="B94" s="212" t="s">
        <v>709</v>
      </c>
      <c r="C94" s="213"/>
      <c r="D94" s="213"/>
      <c r="E94" s="213"/>
      <c r="F94" s="213"/>
      <c r="G94" s="213"/>
      <c r="H94" s="214"/>
      <c r="I94" s="177">
        <f>SUM(I5:I93)</f>
        <v>0</v>
      </c>
      <c r="J94" s="177">
        <f>SUM(J5:J93)</f>
        <v>0</v>
      </c>
      <c r="K94" s="52"/>
    </row>
    <row r="95" spans="2:10" ht="66">
      <c r="B95" s="22" t="s">
        <v>1163</v>
      </c>
      <c r="F95" s="40"/>
      <c r="H95" s="40"/>
      <c r="I95" s="176"/>
      <c r="J95" s="176"/>
    </row>
    <row r="96" spans="1:10" ht="16.5">
      <c r="A96" s="41" t="s">
        <v>1206</v>
      </c>
      <c r="H96" s="20" t="s">
        <v>12</v>
      </c>
      <c r="I96" s="176">
        <f>J94-I94</f>
        <v>0</v>
      </c>
      <c r="J96" s="176"/>
    </row>
    <row r="97" spans="1:10" ht="16.5">
      <c r="A97" s="41"/>
      <c r="B97" s="22" t="s">
        <v>23</v>
      </c>
      <c r="I97" s="176"/>
      <c r="J97" s="176"/>
    </row>
    <row r="98" ht="16.5">
      <c r="B98" s="22" t="s">
        <v>461</v>
      </c>
    </row>
    <row r="99" ht="16.5">
      <c r="B99" s="22" t="s">
        <v>1250</v>
      </c>
    </row>
    <row r="100" spans="1:9" ht="16.5">
      <c r="A100" s="216" t="s">
        <v>175</v>
      </c>
      <c r="B100" s="209"/>
      <c r="C100" s="209"/>
      <c r="D100" s="209"/>
      <c r="E100" s="209"/>
      <c r="F100" s="209"/>
      <c r="G100" s="209"/>
      <c r="H100" s="209"/>
      <c r="I100" s="209"/>
    </row>
    <row r="101" spans="1:9" ht="16.5">
      <c r="A101" s="209"/>
      <c r="B101" s="209"/>
      <c r="C101" s="209"/>
      <c r="D101" s="209"/>
      <c r="E101" s="209"/>
      <c r="F101" s="209"/>
      <c r="G101" s="209"/>
      <c r="H101" s="209"/>
      <c r="I101" s="209"/>
    </row>
    <row r="102" spans="1:9" ht="16.5">
      <c r="A102" s="209"/>
      <c r="B102" s="209"/>
      <c r="C102" s="209"/>
      <c r="D102" s="209"/>
      <c r="E102" s="209"/>
      <c r="F102" s="209"/>
      <c r="G102" s="209"/>
      <c r="H102" s="209"/>
      <c r="I102" s="209"/>
    </row>
    <row r="103" ht="16.5">
      <c r="A103" s="39"/>
    </row>
    <row r="105" ht="16.5">
      <c r="A105" s="39"/>
    </row>
    <row r="107" ht="16.5">
      <c r="A107" s="39"/>
    </row>
    <row r="108" ht="16.5">
      <c r="A108" s="39"/>
    </row>
  </sheetData>
  <mergeCells count="4">
    <mergeCell ref="C2:M2"/>
    <mergeCell ref="A73:A74"/>
    <mergeCell ref="B94:H94"/>
    <mergeCell ref="A100:I10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00390625" style="20" customWidth="1"/>
    <col min="2" max="2" width="40.125" style="20" customWidth="1"/>
    <col min="3" max="3" width="14.875" style="20" customWidth="1"/>
    <col min="4" max="4" width="2.875" style="20" customWidth="1"/>
    <col min="5" max="5" width="4.875" style="20" customWidth="1"/>
    <col min="6" max="6" width="10.375" style="20" customWidth="1"/>
    <col min="7" max="7" width="5.625" style="23" customWidth="1"/>
    <col min="8" max="8" width="11.375" style="20" customWidth="1"/>
    <col min="9" max="9" width="11.125" style="20" customWidth="1"/>
    <col min="10" max="10" width="11.75390625" style="20" customWidth="1"/>
    <col min="11" max="11" width="13.625" style="20" customWidth="1"/>
    <col min="12" max="16384" width="9.125" style="20" customWidth="1"/>
  </cols>
  <sheetData>
    <row r="1" ht="16.5">
      <c r="J1" s="20" t="s">
        <v>1281</v>
      </c>
    </row>
    <row r="2" spans="1:7" ht="16.5">
      <c r="A2" s="39"/>
      <c r="C2" s="39" t="s">
        <v>719</v>
      </c>
      <c r="G2" s="20"/>
    </row>
    <row r="3" ht="16.5">
      <c r="G3" s="20"/>
    </row>
    <row r="4" spans="1:11" ht="49.5">
      <c r="A4" s="24" t="s">
        <v>1287</v>
      </c>
      <c r="B4" s="24" t="s">
        <v>720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24" t="s">
        <v>733</v>
      </c>
      <c r="B5" s="30" t="s">
        <v>721</v>
      </c>
      <c r="C5" s="30"/>
      <c r="D5" s="30" t="s">
        <v>1298</v>
      </c>
      <c r="E5" s="31">
        <v>250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239</v>
      </c>
    </row>
    <row r="6" spans="1:11" ht="16.5">
      <c r="A6" s="30"/>
      <c r="B6" s="237" t="s">
        <v>195</v>
      </c>
      <c r="C6" s="238"/>
      <c r="D6" s="238"/>
      <c r="E6" s="238"/>
      <c r="F6" s="238"/>
      <c r="G6" s="238"/>
      <c r="H6" s="239"/>
      <c r="I6" s="177">
        <f>SUM(I5)</f>
        <v>0</v>
      </c>
      <c r="J6" s="177">
        <f>SUM(J5)</f>
        <v>0</v>
      </c>
      <c r="K6" s="60"/>
    </row>
    <row r="7" spans="9:10" ht="16.5">
      <c r="I7" s="176"/>
      <c r="J7" s="176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3.00390625" style="20" bestFit="1" customWidth="1"/>
    <col min="2" max="2" width="47.875" style="20" customWidth="1"/>
    <col min="3" max="3" width="12.375" style="20" customWidth="1"/>
    <col min="4" max="4" width="3.25390625" style="20" bestFit="1" customWidth="1"/>
    <col min="5" max="5" width="5.125" style="20" bestFit="1" customWidth="1"/>
    <col min="6" max="6" width="10.00390625" style="20" customWidth="1"/>
    <col min="7" max="7" width="5.00390625" style="23" bestFit="1" customWidth="1"/>
    <col min="8" max="8" width="11.375" style="20" customWidth="1"/>
    <col min="9" max="9" width="10.375" style="20" customWidth="1"/>
    <col min="10" max="10" width="10.00390625" style="20" customWidth="1"/>
    <col min="11" max="11" width="11.25390625" style="20" customWidth="1"/>
    <col min="12" max="16384" width="9.125" style="20" customWidth="1"/>
  </cols>
  <sheetData>
    <row r="1" ht="16.5">
      <c r="J1" s="20" t="s">
        <v>723</v>
      </c>
    </row>
    <row r="2" spans="1:7" ht="16.5">
      <c r="A2" s="39"/>
      <c r="C2" s="39" t="s">
        <v>1282</v>
      </c>
      <c r="G2" s="20"/>
    </row>
    <row r="3" ht="16.5">
      <c r="G3" s="20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24" t="s">
        <v>733</v>
      </c>
      <c r="B5" s="30" t="s">
        <v>725</v>
      </c>
      <c r="C5" s="30"/>
      <c r="D5" s="30" t="s">
        <v>1298</v>
      </c>
      <c r="E5" s="31">
        <v>13</v>
      </c>
      <c r="F5" s="32"/>
      <c r="G5" s="33"/>
      <c r="H5" s="32">
        <f>F5*G5+F5</f>
        <v>0</v>
      </c>
      <c r="I5" s="32">
        <f>F5*E5</f>
        <v>0</v>
      </c>
      <c r="J5" s="32">
        <f>I5*G5+I5</f>
        <v>0</v>
      </c>
      <c r="K5" s="30" t="s">
        <v>1332</v>
      </c>
    </row>
    <row r="6" spans="1:11" ht="33">
      <c r="A6" s="24" t="s">
        <v>734</v>
      </c>
      <c r="B6" s="29" t="s">
        <v>1283</v>
      </c>
      <c r="C6" s="30"/>
      <c r="D6" s="30" t="s">
        <v>120</v>
      </c>
      <c r="E6" s="31">
        <v>250</v>
      </c>
      <c r="F6" s="32"/>
      <c r="G6" s="33"/>
      <c r="H6" s="32">
        <f>F6*G6+F6</f>
        <v>0</v>
      </c>
      <c r="I6" s="32">
        <f>F6*E6</f>
        <v>0</v>
      </c>
      <c r="J6" s="32">
        <f>I6*G6+I6</f>
        <v>0</v>
      </c>
      <c r="K6" s="30" t="s">
        <v>281</v>
      </c>
    </row>
    <row r="7" spans="1:11" ht="16.5">
      <c r="A7" s="30"/>
      <c r="B7" s="212" t="s">
        <v>195</v>
      </c>
      <c r="C7" s="210"/>
      <c r="D7" s="210"/>
      <c r="E7" s="210"/>
      <c r="F7" s="210"/>
      <c r="G7" s="210"/>
      <c r="H7" s="218"/>
      <c r="I7" s="58">
        <f>SUM(I5:I6)</f>
        <v>0</v>
      </c>
      <c r="J7" s="58">
        <f>SUM(J5:J6)</f>
        <v>0</v>
      </c>
      <c r="K7" s="54"/>
    </row>
    <row r="8" ht="16.5">
      <c r="G8" s="20"/>
    </row>
    <row r="9" spans="7:9" ht="16.5">
      <c r="G9" s="20"/>
      <c r="H9" s="20" t="s">
        <v>12</v>
      </c>
      <c r="I9" s="40">
        <f>J7-I7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7:H7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K16"/>
  <sheetViews>
    <sheetView workbookViewId="0" topLeftCell="A4">
      <selection activeCell="F8" sqref="F8:G8"/>
    </sheetView>
  </sheetViews>
  <sheetFormatPr defaultColWidth="9.00390625" defaultRowHeight="12.75"/>
  <cols>
    <col min="1" max="1" width="5.375" style="20" customWidth="1"/>
    <col min="2" max="2" width="43.625" style="20" customWidth="1"/>
    <col min="3" max="3" width="12.875" style="20" customWidth="1"/>
    <col min="4" max="4" width="3.00390625" style="20" bestFit="1" customWidth="1"/>
    <col min="5" max="5" width="4.75390625" style="20" bestFit="1" customWidth="1"/>
    <col min="6" max="6" width="10.125" style="20" customWidth="1"/>
    <col min="7" max="7" width="5.00390625" style="23" bestFit="1" customWidth="1"/>
    <col min="8" max="8" width="10.75390625" style="20" customWidth="1"/>
    <col min="9" max="9" width="11.625" style="20" customWidth="1"/>
    <col min="10" max="10" width="12.00390625" style="20" customWidth="1"/>
    <col min="11" max="11" width="11.875" style="20" bestFit="1" customWidth="1"/>
    <col min="12" max="16384" width="9.125" style="20" customWidth="1"/>
  </cols>
  <sheetData>
    <row r="4" ht="16.5">
      <c r="J4" s="20" t="s">
        <v>728</v>
      </c>
    </row>
    <row r="5" spans="1:7" ht="16.5">
      <c r="A5" s="39"/>
      <c r="C5" s="39" t="s">
        <v>1284</v>
      </c>
      <c r="G5" s="20"/>
    </row>
    <row r="6" ht="16.5">
      <c r="G6" s="20"/>
    </row>
    <row r="7" spans="1:11" ht="49.5">
      <c r="A7" s="24" t="s">
        <v>1287</v>
      </c>
      <c r="B7" s="24" t="s">
        <v>197</v>
      </c>
      <c r="C7" s="25" t="s">
        <v>1288</v>
      </c>
      <c r="D7" s="24" t="s">
        <v>1289</v>
      </c>
      <c r="E7" s="24" t="s">
        <v>1290</v>
      </c>
      <c r="F7" s="24" t="s">
        <v>1291</v>
      </c>
      <c r="G7" s="24" t="s">
        <v>1292</v>
      </c>
      <c r="H7" s="24" t="s">
        <v>1293</v>
      </c>
      <c r="I7" s="25" t="s">
        <v>1294</v>
      </c>
      <c r="J7" s="25" t="s">
        <v>1295</v>
      </c>
      <c r="K7" s="24" t="s">
        <v>1296</v>
      </c>
    </row>
    <row r="8" spans="1:11" ht="33">
      <c r="A8" s="59" t="s">
        <v>733</v>
      </c>
      <c r="B8" s="29" t="s">
        <v>724</v>
      </c>
      <c r="C8" s="50"/>
      <c r="D8" s="30" t="s">
        <v>1298</v>
      </c>
      <c r="E8" s="31">
        <v>64</v>
      </c>
      <c r="F8" s="32"/>
      <c r="G8" s="33"/>
      <c r="H8" s="32">
        <f>F8*G8+F8</f>
        <v>0</v>
      </c>
      <c r="I8" s="32">
        <f>F8*E8</f>
        <v>0</v>
      </c>
      <c r="J8" s="66">
        <f>I8*G8+I8</f>
        <v>0</v>
      </c>
      <c r="K8" s="30" t="s">
        <v>1310</v>
      </c>
    </row>
    <row r="9" spans="1:11" ht="33">
      <c r="A9" s="59">
        <v>2</v>
      </c>
      <c r="B9" s="29" t="s">
        <v>726</v>
      </c>
      <c r="C9" s="50"/>
      <c r="D9" s="30" t="s">
        <v>120</v>
      </c>
      <c r="E9" s="31">
        <v>180</v>
      </c>
      <c r="F9" s="32"/>
      <c r="G9" s="33"/>
      <c r="H9" s="32">
        <f>F9*G9+F9</f>
        <v>0</v>
      </c>
      <c r="I9" s="32">
        <f>F9*E9</f>
        <v>0</v>
      </c>
      <c r="J9" s="66">
        <f>I9*G9+I9</f>
        <v>0</v>
      </c>
      <c r="K9" s="30" t="s">
        <v>63</v>
      </c>
    </row>
    <row r="10" spans="1:11" ht="33">
      <c r="A10" s="59">
        <v>3</v>
      </c>
      <c r="B10" s="29" t="s">
        <v>727</v>
      </c>
      <c r="C10" s="50"/>
      <c r="D10" s="30" t="s">
        <v>120</v>
      </c>
      <c r="E10" s="31">
        <v>110</v>
      </c>
      <c r="F10" s="32"/>
      <c r="G10" s="33"/>
      <c r="H10" s="32">
        <f>F10*G10+F10</f>
        <v>0</v>
      </c>
      <c r="I10" s="32">
        <f>F10*E10</f>
        <v>0</v>
      </c>
      <c r="J10" s="66">
        <f>I10*G10+I10</f>
        <v>0</v>
      </c>
      <c r="K10" s="30" t="s">
        <v>63</v>
      </c>
    </row>
    <row r="11" spans="1:11" ht="16.5">
      <c r="A11" s="30"/>
      <c r="B11" s="212" t="s">
        <v>195</v>
      </c>
      <c r="C11" s="213"/>
      <c r="D11" s="213"/>
      <c r="E11" s="213"/>
      <c r="F11" s="213"/>
      <c r="G11" s="213"/>
      <c r="H11" s="214"/>
      <c r="I11" s="35">
        <f>SUM(I8:I10)</f>
        <v>0</v>
      </c>
      <c r="J11" s="35">
        <f>SUM(J8:J10)</f>
        <v>0</v>
      </c>
      <c r="K11" s="30"/>
    </row>
    <row r="12" spans="6:9" ht="16.5">
      <c r="F12" s="40"/>
      <c r="G12" s="40"/>
      <c r="H12" s="40"/>
      <c r="I12" s="40"/>
    </row>
    <row r="13" spans="8:9" ht="16.5">
      <c r="H13" s="20" t="s">
        <v>12</v>
      </c>
      <c r="I13" s="40">
        <f>J11-I11</f>
        <v>0</v>
      </c>
    </row>
    <row r="14" spans="1:9" ht="16.5">
      <c r="A14" s="216" t="s">
        <v>175</v>
      </c>
      <c r="B14" s="236"/>
      <c r="C14" s="236"/>
      <c r="D14" s="236"/>
      <c r="E14" s="236"/>
      <c r="F14" s="236"/>
      <c r="G14" s="236"/>
      <c r="H14" s="236"/>
      <c r="I14" s="236"/>
    </row>
    <row r="15" spans="1:9" ht="16.5">
      <c r="A15" s="236"/>
      <c r="B15" s="236"/>
      <c r="C15" s="236"/>
      <c r="D15" s="236"/>
      <c r="E15" s="236"/>
      <c r="F15" s="236"/>
      <c r="G15" s="236"/>
      <c r="H15" s="236"/>
      <c r="I15" s="236"/>
    </row>
    <row r="16" spans="1:9" ht="16.5">
      <c r="A16" s="236"/>
      <c r="B16" s="236"/>
      <c r="C16" s="236"/>
      <c r="D16" s="236"/>
      <c r="E16" s="236"/>
      <c r="F16" s="236"/>
      <c r="G16" s="236"/>
      <c r="H16" s="236"/>
      <c r="I16" s="236"/>
    </row>
  </sheetData>
  <mergeCells count="2">
    <mergeCell ref="B11:H11"/>
    <mergeCell ref="A14:I16"/>
  </mergeCells>
  <printOptions/>
  <pageMargins left="0.75" right="0.75" top="1" bottom="1" header="0.5" footer="0.5"/>
  <pageSetup horizontalDpi="300" verticalDpi="300" orientation="landscape" paperSize="9" r:id="rId1"/>
  <ignoredErrors>
    <ignoredError sqref="A8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3">
      <selection activeCell="I20" sqref="I20"/>
    </sheetView>
  </sheetViews>
  <sheetFormatPr defaultColWidth="9.00390625" defaultRowHeight="12.75"/>
  <cols>
    <col min="1" max="1" width="3.00390625" style="20" bestFit="1" customWidth="1"/>
    <col min="2" max="2" width="42.625" style="20" customWidth="1"/>
    <col min="3" max="3" width="9.375" style="20" customWidth="1"/>
    <col min="4" max="4" width="3.00390625" style="20" bestFit="1" customWidth="1"/>
    <col min="5" max="5" width="4.75390625" style="20" bestFit="1" customWidth="1"/>
    <col min="6" max="6" width="9.875" style="20" customWidth="1"/>
    <col min="7" max="7" width="5.875" style="23" customWidth="1"/>
    <col min="8" max="8" width="10.75390625" style="20" customWidth="1"/>
    <col min="9" max="9" width="10.875" style="20" customWidth="1"/>
    <col min="10" max="10" width="11.375" style="20" customWidth="1"/>
    <col min="11" max="11" width="13.25390625" style="20" customWidth="1"/>
    <col min="12" max="16384" width="9.125" style="20" customWidth="1"/>
  </cols>
  <sheetData>
    <row r="1" ht="16.5">
      <c r="J1" s="20" t="s">
        <v>287</v>
      </c>
    </row>
    <row r="2" spans="1:7" ht="16.5">
      <c r="A2" s="39"/>
      <c r="C2" s="39" t="s">
        <v>285</v>
      </c>
      <c r="G2" s="20"/>
    </row>
    <row r="3" ht="16.5">
      <c r="G3" s="20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24" t="s">
        <v>733</v>
      </c>
      <c r="B5" s="30" t="s">
        <v>286</v>
      </c>
      <c r="C5" s="30"/>
      <c r="D5" s="30" t="s">
        <v>1298</v>
      </c>
      <c r="E5" s="31">
        <v>20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1355</v>
      </c>
    </row>
    <row r="6" spans="1:11" ht="16.5">
      <c r="A6" s="30"/>
      <c r="B6" s="212" t="s">
        <v>195</v>
      </c>
      <c r="C6" s="213"/>
      <c r="D6" s="213"/>
      <c r="E6" s="213"/>
      <c r="F6" s="213"/>
      <c r="G6" s="213"/>
      <c r="H6" s="214"/>
      <c r="I6" s="35">
        <f>SUM(I5)</f>
        <v>0</v>
      </c>
      <c r="J6" s="35">
        <f>SUM(J5)</f>
        <v>0</v>
      </c>
      <c r="K6" s="30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5"/>
    </sheetView>
  </sheetViews>
  <sheetFormatPr defaultColWidth="9.00390625" defaultRowHeight="12.75"/>
  <cols>
    <col min="1" max="1" width="5.125" style="20" customWidth="1"/>
    <col min="2" max="2" width="34.00390625" style="20" customWidth="1"/>
    <col min="3" max="3" width="12.75390625" style="20" customWidth="1"/>
    <col min="4" max="4" width="3.00390625" style="20" bestFit="1" customWidth="1"/>
    <col min="5" max="5" width="4.75390625" style="20" bestFit="1" customWidth="1"/>
    <col min="6" max="6" width="10.125" style="20" customWidth="1"/>
    <col min="7" max="7" width="5.875" style="23" customWidth="1"/>
    <col min="8" max="8" width="11.125" style="20" customWidth="1"/>
    <col min="9" max="9" width="11.25390625" style="20" customWidth="1"/>
    <col min="10" max="11" width="11.75390625" style="20" customWidth="1"/>
    <col min="12" max="16384" width="9.125" style="20" customWidth="1"/>
  </cols>
  <sheetData>
    <row r="1" ht="16.5">
      <c r="J1" s="20" t="s">
        <v>289</v>
      </c>
    </row>
    <row r="2" spans="1:7" ht="16.5">
      <c r="A2" s="39"/>
      <c r="C2" s="221" t="s">
        <v>288</v>
      </c>
      <c r="D2" s="222"/>
      <c r="E2" s="222"/>
      <c r="F2" s="222"/>
      <c r="G2" s="20"/>
    </row>
    <row r="3" ht="16.5">
      <c r="G3" s="20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40.5" customHeight="1">
      <c r="A5" s="59" t="s">
        <v>733</v>
      </c>
      <c r="B5" s="29" t="s">
        <v>521</v>
      </c>
      <c r="C5" s="50"/>
      <c r="D5" s="30" t="s">
        <v>1298</v>
      </c>
      <c r="E5" s="31">
        <v>40</v>
      </c>
      <c r="F5" s="32"/>
      <c r="G5" s="32"/>
      <c r="H5" s="32">
        <f>F5*G5+F5</f>
        <v>0</v>
      </c>
      <c r="I5" s="32">
        <f>F5*E5</f>
        <v>0</v>
      </c>
      <c r="J5" s="32">
        <f>I5*G5+I5</f>
        <v>0</v>
      </c>
      <c r="K5" s="30" t="s">
        <v>1305</v>
      </c>
    </row>
    <row r="6" spans="1:11" ht="16.5">
      <c r="A6" s="30"/>
      <c r="B6" s="212" t="s">
        <v>195</v>
      </c>
      <c r="C6" s="213"/>
      <c r="D6" s="213"/>
      <c r="E6" s="213"/>
      <c r="F6" s="213"/>
      <c r="G6" s="213"/>
      <c r="H6" s="214"/>
      <c r="I6" s="35">
        <f>SUM(I5)</f>
        <v>0</v>
      </c>
      <c r="J6" s="35">
        <f>SUM(J5)</f>
        <v>0</v>
      </c>
      <c r="K6" s="30"/>
    </row>
    <row r="8" spans="8:9" ht="16.5">
      <c r="H8" s="20" t="s">
        <v>12</v>
      </c>
      <c r="I8" s="40">
        <f>J6-I6</f>
        <v>0</v>
      </c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3">
    <mergeCell ref="C2:F2"/>
    <mergeCell ref="B6:H6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00390625" style="20" customWidth="1"/>
    <col min="2" max="2" width="40.875" style="20" customWidth="1"/>
    <col min="3" max="3" width="13.25390625" style="20" customWidth="1"/>
    <col min="4" max="4" width="3.00390625" style="20" bestFit="1" customWidth="1"/>
    <col min="5" max="5" width="4.75390625" style="20" bestFit="1" customWidth="1"/>
    <col min="6" max="6" width="10.125" style="20" customWidth="1"/>
    <col min="7" max="7" width="5.75390625" style="23" customWidth="1"/>
    <col min="8" max="8" width="10.875" style="20" customWidth="1"/>
    <col min="9" max="9" width="11.75390625" style="20" customWidth="1"/>
    <col min="10" max="10" width="12.625" style="20" customWidth="1"/>
    <col min="11" max="11" width="12.375" style="20" customWidth="1"/>
    <col min="12" max="16384" width="9.125" style="20" customWidth="1"/>
  </cols>
  <sheetData>
    <row r="1" ht="16.5">
      <c r="J1" s="20" t="s">
        <v>292</v>
      </c>
    </row>
    <row r="2" spans="1:7" ht="16.5">
      <c r="A2" s="39"/>
      <c r="C2" s="39" t="s">
        <v>290</v>
      </c>
      <c r="G2" s="20"/>
    </row>
    <row r="3" ht="16.5">
      <c r="G3" s="20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33">
      <c r="A5" s="24" t="s">
        <v>733</v>
      </c>
      <c r="B5" s="29" t="s">
        <v>291</v>
      </c>
      <c r="C5" s="30"/>
      <c r="D5" s="30" t="s">
        <v>120</v>
      </c>
      <c r="E5" s="31">
        <v>70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716</v>
      </c>
    </row>
    <row r="6" spans="1:11" ht="16.5">
      <c r="A6" s="30"/>
      <c r="B6" s="212" t="s">
        <v>195</v>
      </c>
      <c r="C6" s="213"/>
      <c r="D6" s="213"/>
      <c r="E6" s="213"/>
      <c r="F6" s="213"/>
      <c r="G6" s="213"/>
      <c r="H6" s="214"/>
      <c r="I6" s="35">
        <f>SUM(I5)</f>
        <v>0</v>
      </c>
      <c r="J6" s="35">
        <f>SUM(J5)</f>
        <v>0</v>
      </c>
      <c r="K6" s="30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5"/>
    </sheetView>
  </sheetViews>
  <sheetFormatPr defaultColWidth="9.00390625" defaultRowHeight="12.75"/>
  <cols>
    <col min="1" max="1" width="5.375" style="20" bestFit="1" customWidth="1"/>
    <col min="2" max="2" width="26.75390625" style="20" customWidth="1"/>
    <col min="3" max="3" width="18.00390625" style="20" customWidth="1"/>
    <col min="4" max="4" width="4.75390625" style="20" bestFit="1" customWidth="1"/>
    <col min="5" max="5" width="6.375" style="20" bestFit="1" customWidth="1"/>
    <col min="6" max="6" width="10.625" style="20" customWidth="1"/>
    <col min="7" max="7" width="6.375" style="23" customWidth="1"/>
    <col min="8" max="8" width="11.375" style="20" customWidth="1"/>
    <col min="9" max="9" width="12.875" style="20" customWidth="1"/>
    <col min="10" max="10" width="12.125" style="20" customWidth="1"/>
    <col min="11" max="11" width="11.75390625" style="20" customWidth="1"/>
    <col min="12" max="16384" width="9.125" style="20" customWidth="1"/>
  </cols>
  <sheetData>
    <row r="1" ht="16.5">
      <c r="J1" s="20" t="s">
        <v>296</v>
      </c>
    </row>
    <row r="2" spans="1:7" ht="16.5">
      <c r="A2" s="39"/>
      <c r="C2" s="221" t="s">
        <v>293</v>
      </c>
      <c r="D2" s="222"/>
      <c r="E2" s="222"/>
      <c r="G2" s="20"/>
    </row>
    <row r="3" ht="16.5">
      <c r="G3" s="20"/>
    </row>
    <row r="4" spans="1:11" ht="34.5" customHeight="1">
      <c r="A4" s="51" t="s">
        <v>1287</v>
      </c>
      <c r="B4" s="87" t="s">
        <v>197</v>
      </c>
      <c r="C4" s="25" t="s">
        <v>274</v>
      </c>
      <c r="D4" s="29" t="s">
        <v>1289</v>
      </c>
      <c r="E4" s="51" t="s">
        <v>1290</v>
      </c>
      <c r="F4" s="29" t="s">
        <v>1291</v>
      </c>
      <c r="G4" s="29" t="s">
        <v>1292</v>
      </c>
      <c r="H4" s="29" t="s">
        <v>1293</v>
      </c>
      <c r="I4" s="87" t="s">
        <v>1291</v>
      </c>
      <c r="J4" s="87" t="s">
        <v>1293</v>
      </c>
      <c r="K4" s="86" t="s">
        <v>1296</v>
      </c>
    </row>
    <row r="5" spans="1:11" ht="16.5">
      <c r="A5" s="59" t="s">
        <v>733</v>
      </c>
      <c r="B5" s="30" t="s">
        <v>294</v>
      </c>
      <c r="C5" s="30"/>
      <c r="D5" s="50" t="s">
        <v>1298</v>
      </c>
      <c r="E5" s="31">
        <v>70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1303</v>
      </c>
    </row>
    <row r="6" spans="1:11" ht="16.5">
      <c r="A6" s="59" t="s">
        <v>734</v>
      </c>
      <c r="B6" s="30" t="s">
        <v>295</v>
      </c>
      <c r="C6" s="30"/>
      <c r="D6" s="50" t="s">
        <v>1298</v>
      </c>
      <c r="E6" s="31">
        <v>31</v>
      </c>
      <c r="F6" s="32"/>
      <c r="G6" s="33"/>
      <c r="H6" s="32">
        <f>F6*G6+F6</f>
        <v>0</v>
      </c>
      <c r="I6" s="32">
        <f>F6*E6</f>
        <v>0</v>
      </c>
      <c r="J6" s="66">
        <f>I6*G6+I6</f>
        <v>0</v>
      </c>
      <c r="K6" s="30" t="s">
        <v>1303</v>
      </c>
    </row>
    <row r="7" spans="1:11" ht="16.5">
      <c r="A7" s="50"/>
      <c r="B7" s="212" t="s">
        <v>195</v>
      </c>
      <c r="C7" s="210"/>
      <c r="D7" s="210"/>
      <c r="E7" s="210"/>
      <c r="F7" s="210"/>
      <c r="G7" s="210"/>
      <c r="H7" s="218"/>
      <c r="I7" s="58">
        <f>SUM(I5:I6)</f>
        <v>0</v>
      </c>
      <c r="J7" s="58">
        <f>SUM(J5:J6)</f>
        <v>0</v>
      </c>
      <c r="K7" s="54"/>
    </row>
    <row r="9" spans="8:9" ht="16.5">
      <c r="H9" s="20" t="s">
        <v>12</v>
      </c>
      <c r="I9" s="40">
        <f>J7-I7</f>
        <v>0</v>
      </c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3">
    <mergeCell ref="B7:H7"/>
    <mergeCell ref="C2:E2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G5" sqref="G5:H5"/>
    </sheetView>
  </sheetViews>
  <sheetFormatPr defaultColWidth="9.00390625" defaultRowHeight="12.75"/>
  <cols>
    <col min="1" max="1" width="4.75390625" style="20" customWidth="1"/>
    <col min="2" max="2" width="34.625" style="20" customWidth="1"/>
    <col min="3" max="3" width="9.625" style="20" customWidth="1"/>
    <col min="4" max="4" width="14.875" style="20" customWidth="1"/>
    <col min="5" max="5" width="3.00390625" style="20" bestFit="1" customWidth="1"/>
    <col min="6" max="6" width="4.75390625" style="20" bestFit="1" customWidth="1"/>
    <col min="7" max="7" width="10.00390625" style="20" customWidth="1"/>
    <col min="8" max="8" width="5.00390625" style="23" bestFit="1" customWidth="1"/>
    <col min="9" max="9" width="10.00390625" style="20" customWidth="1"/>
    <col min="10" max="10" width="10.875" style="20" customWidth="1"/>
    <col min="11" max="11" width="11.00390625" style="20" customWidth="1"/>
    <col min="12" max="12" width="11.875" style="20" bestFit="1" customWidth="1"/>
    <col min="13" max="16384" width="9.125" style="20" customWidth="1"/>
  </cols>
  <sheetData>
    <row r="1" ht="16.5">
      <c r="K1" s="20" t="s">
        <v>302</v>
      </c>
    </row>
    <row r="2" spans="1:8" ht="16.5">
      <c r="A2" s="39"/>
      <c r="D2" s="39" t="s">
        <v>297</v>
      </c>
      <c r="H2" s="20"/>
    </row>
    <row r="3" ht="16.5">
      <c r="H3" s="20"/>
    </row>
    <row r="4" spans="1:12" ht="49.5">
      <c r="A4" s="25" t="s">
        <v>1287</v>
      </c>
      <c r="B4" s="25" t="s">
        <v>197</v>
      </c>
      <c r="C4" s="25" t="s">
        <v>274</v>
      </c>
      <c r="D4" s="25" t="s">
        <v>298</v>
      </c>
      <c r="E4" s="25" t="s">
        <v>1289</v>
      </c>
      <c r="F4" s="25" t="s">
        <v>1290</v>
      </c>
      <c r="G4" s="25" t="s">
        <v>1291</v>
      </c>
      <c r="H4" s="25" t="s">
        <v>1292</v>
      </c>
      <c r="I4" s="25" t="s">
        <v>1293</v>
      </c>
      <c r="J4" s="25" t="s">
        <v>1294</v>
      </c>
      <c r="K4" s="25" t="s">
        <v>1295</v>
      </c>
      <c r="L4" s="25" t="s">
        <v>1296</v>
      </c>
    </row>
    <row r="5" spans="1:12" ht="16.5">
      <c r="A5" s="50" t="s">
        <v>733</v>
      </c>
      <c r="B5" s="30" t="s">
        <v>299</v>
      </c>
      <c r="C5" s="30"/>
      <c r="D5" s="50"/>
      <c r="E5" s="30" t="s">
        <v>120</v>
      </c>
      <c r="F5" s="31">
        <v>100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78</v>
      </c>
    </row>
    <row r="6" spans="1:12" ht="16.5">
      <c r="A6" s="50" t="s">
        <v>734</v>
      </c>
      <c r="B6" s="30" t="s">
        <v>300</v>
      </c>
      <c r="C6" s="30"/>
      <c r="D6" s="50"/>
      <c r="E6" s="30" t="s">
        <v>120</v>
      </c>
      <c r="F6" s="31">
        <v>100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78</v>
      </c>
    </row>
    <row r="7" spans="1:12" ht="16.5">
      <c r="A7" s="50"/>
      <c r="B7" s="212" t="s">
        <v>195</v>
      </c>
      <c r="C7" s="210"/>
      <c r="D7" s="210"/>
      <c r="E7" s="210"/>
      <c r="F7" s="210"/>
      <c r="G7" s="210"/>
      <c r="H7" s="210"/>
      <c r="I7" s="218"/>
      <c r="J7" s="58">
        <f>SUM(J5:J6)</f>
        <v>0</v>
      </c>
      <c r="K7" s="58">
        <f>SUM(K5:K6)</f>
        <v>0</v>
      </c>
      <c r="L7" s="54"/>
    </row>
    <row r="8" spans="7:10" ht="16.5">
      <c r="G8" s="40"/>
      <c r="H8" s="40"/>
      <c r="I8" s="40"/>
      <c r="J8" s="40"/>
    </row>
    <row r="9" spans="1:10" ht="16.5">
      <c r="A9" s="41" t="s">
        <v>301</v>
      </c>
      <c r="H9" s="20"/>
      <c r="I9" s="20" t="s">
        <v>12</v>
      </c>
      <c r="J9" s="40">
        <f>K7-J7</f>
        <v>0</v>
      </c>
    </row>
    <row r="10" ht="16.5">
      <c r="H10" s="20"/>
    </row>
    <row r="12" spans="1:9" ht="16.5">
      <c r="A12" s="216" t="s">
        <v>175</v>
      </c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  <row r="14" spans="1:9" ht="16.5">
      <c r="A14" s="236"/>
      <c r="B14" s="236"/>
      <c r="C14" s="236"/>
      <c r="D14" s="236"/>
      <c r="E14" s="236"/>
      <c r="F14" s="236"/>
      <c r="G14" s="236"/>
      <c r="H14" s="236"/>
      <c r="I14" s="236"/>
    </row>
  </sheetData>
  <mergeCells count="2">
    <mergeCell ref="B7:I7"/>
    <mergeCell ref="A12:I14"/>
  </mergeCells>
  <printOptions/>
  <pageMargins left="0.75" right="0.75" top="1" bottom="1" header="0.5" footer="0.5"/>
  <pageSetup horizontalDpi="300" verticalDpi="300" orientation="landscape" paperSize="9" r:id="rId1"/>
  <ignoredErrors>
    <ignoredError sqref="A5:A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5" sqref="G5:H5"/>
    </sheetView>
  </sheetViews>
  <sheetFormatPr defaultColWidth="9.00390625" defaultRowHeight="12.75"/>
  <cols>
    <col min="1" max="1" width="4.00390625" style="20" customWidth="1"/>
    <col min="2" max="2" width="35.875" style="20" customWidth="1"/>
    <col min="3" max="3" width="10.625" style="20" customWidth="1"/>
    <col min="4" max="4" width="14.00390625" style="20" customWidth="1"/>
    <col min="5" max="5" width="3.00390625" style="20" bestFit="1" customWidth="1"/>
    <col min="6" max="6" width="4.75390625" style="20" bestFit="1" customWidth="1"/>
    <col min="7" max="7" width="9.75390625" style="20" customWidth="1"/>
    <col min="8" max="8" width="5.375" style="23" bestFit="1" customWidth="1"/>
    <col min="9" max="9" width="10.00390625" style="20" customWidth="1"/>
    <col min="10" max="10" width="10.875" style="20" customWidth="1"/>
    <col min="11" max="11" width="11.25390625" style="20" customWidth="1"/>
    <col min="12" max="12" width="11.875" style="20" bestFit="1" customWidth="1"/>
    <col min="13" max="16384" width="9.125" style="20" customWidth="1"/>
  </cols>
  <sheetData>
    <row r="1" ht="16.5">
      <c r="K1" s="20" t="s">
        <v>308</v>
      </c>
    </row>
    <row r="2" spans="1:8" ht="16.5">
      <c r="A2" s="39"/>
      <c r="D2" s="39" t="s">
        <v>303</v>
      </c>
      <c r="H2" s="20"/>
    </row>
    <row r="3" ht="16.5">
      <c r="H3" s="20"/>
    </row>
    <row r="4" spans="1:12" ht="49.5">
      <c r="A4" s="25" t="s">
        <v>1287</v>
      </c>
      <c r="B4" s="25" t="s">
        <v>197</v>
      </c>
      <c r="C4" s="25" t="s">
        <v>1288</v>
      </c>
      <c r="D4" s="25" t="s">
        <v>298</v>
      </c>
      <c r="E4" s="25" t="s">
        <v>1289</v>
      </c>
      <c r="F4" s="25" t="s">
        <v>1290</v>
      </c>
      <c r="G4" s="25" t="s">
        <v>1291</v>
      </c>
      <c r="H4" s="25" t="s">
        <v>730</v>
      </c>
      <c r="I4" s="25" t="s">
        <v>1293</v>
      </c>
      <c r="J4" s="25" t="s">
        <v>1294</v>
      </c>
      <c r="K4" s="25" t="s">
        <v>1295</v>
      </c>
      <c r="L4" s="25" t="s">
        <v>1296</v>
      </c>
    </row>
    <row r="5" spans="1:12" ht="16.5">
      <c r="A5" s="24" t="s">
        <v>733</v>
      </c>
      <c r="B5" s="29" t="s">
        <v>304</v>
      </c>
      <c r="C5" s="30"/>
      <c r="D5" s="30"/>
      <c r="E5" s="30" t="s">
        <v>120</v>
      </c>
      <c r="F5" s="31">
        <v>30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78</v>
      </c>
    </row>
    <row r="6" spans="1:12" ht="33">
      <c r="A6" s="24" t="s">
        <v>734</v>
      </c>
      <c r="B6" s="29" t="s">
        <v>305</v>
      </c>
      <c r="C6" s="78"/>
      <c r="D6" s="30"/>
      <c r="E6" s="30" t="s">
        <v>120</v>
      </c>
      <c r="F6" s="31">
        <v>10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78</v>
      </c>
    </row>
    <row r="7" spans="1:12" ht="16.5">
      <c r="A7" s="24" t="s">
        <v>735</v>
      </c>
      <c r="B7" s="29" t="s">
        <v>306</v>
      </c>
      <c r="C7" s="30"/>
      <c r="D7" s="30"/>
      <c r="E7" s="30" t="s">
        <v>120</v>
      </c>
      <c r="F7" s="31">
        <v>50</v>
      </c>
      <c r="G7" s="32"/>
      <c r="H7" s="33"/>
      <c r="I7" s="32">
        <f>G7*H7+G7</f>
        <v>0</v>
      </c>
      <c r="J7" s="32">
        <f>G7*F7</f>
        <v>0</v>
      </c>
      <c r="K7" s="66">
        <f>J7*H7+J7</f>
        <v>0</v>
      </c>
      <c r="L7" s="30" t="s">
        <v>78</v>
      </c>
    </row>
    <row r="8" spans="1:12" ht="16.5">
      <c r="A8" s="30"/>
      <c r="B8" s="212" t="s">
        <v>195</v>
      </c>
      <c r="C8" s="210"/>
      <c r="D8" s="210"/>
      <c r="E8" s="210"/>
      <c r="F8" s="210"/>
      <c r="G8" s="210"/>
      <c r="H8" s="210"/>
      <c r="I8" s="218"/>
      <c r="J8" s="58">
        <f>SUM(J5:J7)</f>
        <v>0</v>
      </c>
      <c r="K8" s="58">
        <f>SUM(K5:K7)</f>
        <v>0</v>
      </c>
      <c r="L8" s="54"/>
    </row>
    <row r="9" spans="7:10" ht="16.5">
      <c r="G9" s="40"/>
      <c r="H9" s="40"/>
      <c r="I9" s="40"/>
      <c r="J9" s="40"/>
    </row>
    <row r="10" spans="1:10" ht="16.5">
      <c r="A10" s="41" t="s">
        <v>307</v>
      </c>
      <c r="G10" s="40"/>
      <c r="H10" s="40"/>
      <c r="I10" s="40" t="s">
        <v>12</v>
      </c>
      <c r="J10" s="40">
        <f>K8-J8</f>
        <v>0</v>
      </c>
    </row>
    <row r="13" spans="1:9" ht="16.5">
      <c r="A13" s="216" t="s">
        <v>175</v>
      </c>
      <c r="B13" s="236"/>
      <c r="C13" s="236"/>
      <c r="D13" s="236"/>
      <c r="E13" s="236"/>
      <c r="F13" s="236"/>
      <c r="G13" s="236"/>
      <c r="H13" s="236"/>
      <c r="I13" s="236"/>
    </row>
    <row r="14" spans="1:9" ht="16.5">
      <c r="A14" s="236"/>
      <c r="B14" s="236"/>
      <c r="C14" s="236"/>
      <c r="D14" s="236"/>
      <c r="E14" s="236"/>
      <c r="F14" s="236"/>
      <c r="G14" s="236"/>
      <c r="H14" s="236"/>
      <c r="I14" s="236"/>
    </row>
    <row r="15" spans="1:9" ht="16.5">
      <c r="A15" s="236"/>
      <c r="B15" s="236"/>
      <c r="C15" s="236"/>
      <c r="D15" s="236"/>
      <c r="E15" s="236"/>
      <c r="F15" s="236"/>
      <c r="G15" s="236"/>
      <c r="H15" s="236"/>
      <c r="I15" s="236"/>
    </row>
  </sheetData>
  <mergeCells count="2">
    <mergeCell ref="B8:I8"/>
    <mergeCell ref="A13:I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5" sqref="G5:H5"/>
    </sheetView>
  </sheetViews>
  <sheetFormatPr defaultColWidth="9.00390625" defaultRowHeight="12.75"/>
  <cols>
    <col min="1" max="1" width="3.75390625" style="20" bestFit="1" customWidth="1"/>
    <col min="2" max="2" width="37.375" style="20" customWidth="1"/>
    <col min="3" max="3" width="9.625" style="20" customWidth="1"/>
    <col min="4" max="4" width="10.00390625" style="20" customWidth="1"/>
    <col min="5" max="6" width="4.75390625" style="20" bestFit="1" customWidth="1"/>
    <col min="7" max="7" width="8.75390625" style="20" customWidth="1"/>
    <col min="8" max="8" width="5.00390625" style="23" bestFit="1" customWidth="1"/>
    <col min="9" max="9" width="8.625" style="20" customWidth="1"/>
    <col min="10" max="10" width="11.375" style="20" customWidth="1"/>
    <col min="11" max="11" width="12.25390625" style="20" customWidth="1"/>
    <col min="12" max="12" width="11.375" style="20" customWidth="1"/>
    <col min="13" max="16384" width="9.125" style="20" customWidth="1"/>
  </cols>
  <sheetData>
    <row r="1" ht="16.5">
      <c r="K1" s="20" t="s">
        <v>316</v>
      </c>
    </row>
    <row r="2" spans="1:8" ht="16.5">
      <c r="A2" s="39"/>
      <c r="D2" s="39" t="s">
        <v>309</v>
      </c>
      <c r="H2" s="20"/>
    </row>
    <row r="3" ht="16.5">
      <c r="H3" s="20"/>
    </row>
    <row r="4" spans="1:12" ht="49.5">
      <c r="A4" s="25" t="s">
        <v>1287</v>
      </c>
      <c r="B4" s="25" t="s">
        <v>197</v>
      </c>
      <c r="C4" s="25" t="s">
        <v>1288</v>
      </c>
      <c r="D4" s="25" t="s">
        <v>298</v>
      </c>
      <c r="E4" s="25" t="s">
        <v>1289</v>
      </c>
      <c r="F4" s="25" t="s">
        <v>1290</v>
      </c>
      <c r="G4" s="25" t="s">
        <v>1291</v>
      </c>
      <c r="H4" s="25" t="s">
        <v>1292</v>
      </c>
      <c r="I4" s="25" t="s">
        <v>1293</v>
      </c>
      <c r="J4" s="25" t="s">
        <v>1294</v>
      </c>
      <c r="K4" s="25" t="s">
        <v>1295</v>
      </c>
      <c r="L4" s="25" t="s">
        <v>1296</v>
      </c>
    </row>
    <row r="5" spans="1:12" ht="21" customHeight="1">
      <c r="A5" s="87">
        <v>1</v>
      </c>
      <c r="B5" s="29" t="s">
        <v>310</v>
      </c>
      <c r="C5" s="25"/>
      <c r="D5" s="25"/>
      <c r="E5" s="25" t="s">
        <v>120</v>
      </c>
      <c r="F5" s="88">
        <v>40</v>
      </c>
      <c r="G5" s="89"/>
      <c r="H5" s="91"/>
      <c r="I5" s="89">
        <f>G5*H5+G5</f>
        <v>0</v>
      </c>
      <c r="J5" s="89">
        <f>G5*F5</f>
        <v>0</v>
      </c>
      <c r="K5" s="89">
        <f>J5*H5+J5</f>
        <v>0</v>
      </c>
      <c r="L5" s="30" t="s">
        <v>78</v>
      </c>
    </row>
    <row r="6" spans="1:12" ht="21" customHeight="1">
      <c r="A6" s="87">
        <v>2</v>
      </c>
      <c r="B6" s="29" t="s">
        <v>311</v>
      </c>
      <c r="C6" s="25"/>
      <c r="D6" s="25"/>
      <c r="E6" s="25" t="s">
        <v>120</v>
      </c>
      <c r="F6" s="88">
        <v>40</v>
      </c>
      <c r="G6" s="89"/>
      <c r="H6" s="91"/>
      <c r="I6" s="89">
        <f>G6*H6+G6</f>
        <v>0</v>
      </c>
      <c r="J6" s="89">
        <f>G6*F6</f>
        <v>0</v>
      </c>
      <c r="K6" s="89">
        <f>J6*H6+J6</f>
        <v>0</v>
      </c>
      <c r="L6" s="30" t="s">
        <v>78</v>
      </c>
    </row>
    <row r="7" spans="1:12" ht="33.75" customHeight="1">
      <c r="A7" s="90">
        <v>3</v>
      </c>
      <c r="B7" s="29" t="s">
        <v>312</v>
      </c>
      <c r="C7" s="30"/>
      <c r="D7" s="30"/>
      <c r="E7" s="50" t="s">
        <v>120</v>
      </c>
      <c r="F7" s="31">
        <v>200</v>
      </c>
      <c r="G7" s="32"/>
      <c r="H7" s="33"/>
      <c r="I7" s="89">
        <f>G7*H7+G7</f>
        <v>0</v>
      </c>
      <c r="J7" s="89">
        <f>G7*F7</f>
        <v>0</v>
      </c>
      <c r="K7" s="89">
        <f>J7*H7+J7</f>
        <v>0</v>
      </c>
      <c r="L7" s="30" t="s">
        <v>78</v>
      </c>
    </row>
    <row r="8" spans="1:12" ht="30" customHeight="1">
      <c r="A8" s="90">
        <v>4</v>
      </c>
      <c r="B8" s="29" t="s">
        <v>313</v>
      </c>
      <c r="C8" s="30"/>
      <c r="D8" s="30"/>
      <c r="E8" s="50" t="s">
        <v>120</v>
      </c>
      <c r="F8" s="31">
        <v>10</v>
      </c>
      <c r="G8" s="32"/>
      <c r="H8" s="33"/>
      <c r="I8" s="89">
        <f>G8*H8+G8</f>
        <v>0</v>
      </c>
      <c r="J8" s="89">
        <f>G8*F8</f>
        <v>0</v>
      </c>
      <c r="K8" s="89">
        <f>J8*H8+J8</f>
        <v>0</v>
      </c>
      <c r="L8" s="30" t="s">
        <v>78</v>
      </c>
    </row>
    <row r="9" spans="1:12" ht="16.5">
      <c r="A9" s="50"/>
      <c r="B9" s="212" t="s">
        <v>195</v>
      </c>
      <c r="C9" s="210"/>
      <c r="D9" s="210"/>
      <c r="E9" s="210"/>
      <c r="F9" s="210"/>
      <c r="G9" s="210"/>
      <c r="H9" s="210"/>
      <c r="I9" s="218"/>
      <c r="J9" s="58">
        <f>SUM(J5:J8)</f>
        <v>0</v>
      </c>
      <c r="K9" s="58">
        <f>SUM(K5:K8)</f>
        <v>0</v>
      </c>
      <c r="L9" s="54"/>
    </row>
    <row r="10" ht="16.5">
      <c r="H10" s="20"/>
    </row>
    <row r="11" spans="1:10" ht="16.5">
      <c r="A11" s="41"/>
      <c r="B11" s="20" t="s">
        <v>314</v>
      </c>
      <c r="H11" s="20"/>
      <c r="I11" s="20" t="s">
        <v>12</v>
      </c>
      <c r="J11" s="40">
        <f>K9-J9</f>
        <v>0</v>
      </c>
    </row>
    <row r="12" spans="2:8" ht="16.5">
      <c r="B12" s="20" t="s">
        <v>315</v>
      </c>
      <c r="H12" s="20"/>
    </row>
    <row r="13" spans="1:8" ht="16.5">
      <c r="A13" s="41"/>
      <c r="H13" s="20"/>
    </row>
    <row r="14" spans="1:9" ht="16.5">
      <c r="A14" s="216" t="s">
        <v>175</v>
      </c>
      <c r="B14" s="236"/>
      <c r="C14" s="236"/>
      <c r="D14" s="236"/>
      <c r="E14" s="236"/>
      <c r="F14" s="236"/>
      <c r="G14" s="236"/>
      <c r="H14" s="236"/>
      <c r="I14" s="236"/>
    </row>
    <row r="15" spans="1:9" ht="16.5">
      <c r="A15" s="236"/>
      <c r="B15" s="236"/>
      <c r="C15" s="236"/>
      <c r="D15" s="236"/>
      <c r="E15" s="236"/>
      <c r="F15" s="236"/>
      <c r="G15" s="236"/>
      <c r="H15" s="236"/>
      <c r="I15" s="236"/>
    </row>
    <row r="16" spans="1:9" ht="16.5">
      <c r="A16" s="236"/>
      <c r="B16" s="236"/>
      <c r="C16" s="236"/>
      <c r="D16" s="236"/>
      <c r="E16" s="236"/>
      <c r="F16" s="236"/>
      <c r="G16" s="236"/>
      <c r="H16" s="236"/>
      <c r="I16" s="236"/>
    </row>
  </sheetData>
  <mergeCells count="2">
    <mergeCell ref="B9:I9"/>
    <mergeCell ref="A14:I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K20" sqref="J19:K20"/>
    </sheetView>
  </sheetViews>
  <sheetFormatPr defaultColWidth="9.00390625" defaultRowHeight="12.75"/>
  <cols>
    <col min="1" max="1" width="5.00390625" style="20" customWidth="1"/>
    <col min="2" max="2" width="39.375" style="20" customWidth="1"/>
    <col min="3" max="3" width="11.375" style="20" customWidth="1"/>
    <col min="4" max="4" width="4.375" style="20" customWidth="1"/>
    <col min="5" max="5" width="5.375" style="20" customWidth="1"/>
    <col min="6" max="6" width="10.625" style="20" customWidth="1"/>
    <col min="7" max="7" width="5.875" style="55" customWidth="1"/>
    <col min="8" max="9" width="11.375" style="20" customWidth="1"/>
    <col min="10" max="10" width="12.875" style="20" customWidth="1"/>
    <col min="11" max="11" width="11.75390625" style="20" customWidth="1"/>
    <col min="12" max="16384" width="9.125" style="20" customWidth="1"/>
  </cols>
  <sheetData>
    <row r="1" spans="1:10" ht="16.5">
      <c r="A1" s="39"/>
      <c r="J1" s="20" t="s">
        <v>280</v>
      </c>
    </row>
    <row r="2" spans="1:3" ht="16.5">
      <c r="A2" s="39"/>
      <c r="C2" s="39" t="s">
        <v>273</v>
      </c>
    </row>
    <row r="4" spans="1:11" ht="49.5">
      <c r="A4" s="25" t="s">
        <v>1287</v>
      </c>
      <c r="B4" s="25" t="s">
        <v>197</v>
      </c>
      <c r="C4" s="25" t="s">
        <v>274</v>
      </c>
      <c r="D4" s="25" t="s">
        <v>1289</v>
      </c>
      <c r="E4" s="25" t="s">
        <v>1290</v>
      </c>
      <c r="F4" s="25" t="s">
        <v>1291</v>
      </c>
      <c r="G4" s="56" t="s">
        <v>1292</v>
      </c>
      <c r="H4" s="25" t="s">
        <v>1293</v>
      </c>
      <c r="I4" s="25" t="s">
        <v>1294</v>
      </c>
      <c r="J4" s="25" t="s">
        <v>1295</v>
      </c>
      <c r="K4" s="25" t="s">
        <v>1296</v>
      </c>
    </row>
    <row r="5" spans="1:11" ht="16.5">
      <c r="A5" s="50" t="s">
        <v>733</v>
      </c>
      <c r="B5" s="29" t="s">
        <v>275</v>
      </c>
      <c r="C5" s="30"/>
      <c r="D5" s="30" t="s">
        <v>1298</v>
      </c>
      <c r="E5" s="31">
        <v>60</v>
      </c>
      <c r="F5" s="174"/>
      <c r="G5" s="33"/>
      <c r="H5" s="174">
        <f>F5*G5+F5</f>
        <v>0</v>
      </c>
      <c r="I5" s="174">
        <f>F5*E5</f>
        <v>0</v>
      </c>
      <c r="J5" s="174">
        <f>I5*G5+I5</f>
        <v>0</v>
      </c>
      <c r="K5" s="30" t="s">
        <v>92</v>
      </c>
    </row>
    <row r="6" spans="1:11" ht="16.5">
      <c r="A6" s="50" t="s">
        <v>734</v>
      </c>
      <c r="B6" s="29" t="s">
        <v>276</v>
      </c>
      <c r="C6" s="30"/>
      <c r="D6" s="30" t="s">
        <v>1298</v>
      </c>
      <c r="E6" s="31">
        <v>66</v>
      </c>
      <c r="F6" s="174"/>
      <c r="G6" s="33"/>
      <c r="H6" s="174">
        <f aca="true" t="shared" si="0" ref="H6:H12">F6*G6+F6</f>
        <v>0</v>
      </c>
      <c r="I6" s="174">
        <f aca="true" t="shared" si="1" ref="I6:I12">F6*E6</f>
        <v>0</v>
      </c>
      <c r="J6" s="174">
        <f aca="true" t="shared" si="2" ref="J6:J12">I6*G6+I6</f>
        <v>0</v>
      </c>
      <c r="K6" s="30" t="s">
        <v>92</v>
      </c>
    </row>
    <row r="7" spans="1:11" ht="16.5">
      <c r="A7" s="50" t="s">
        <v>735</v>
      </c>
      <c r="B7" s="29" t="s">
        <v>277</v>
      </c>
      <c r="C7" s="30"/>
      <c r="D7" s="30" t="s">
        <v>1298</v>
      </c>
      <c r="E7" s="31">
        <v>115</v>
      </c>
      <c r="F7" s="174"/>
      <c r="G7" s="33"/>
      <c r="H7" s="174">
        <f t="shared" si="0"/>
        <v>0</v>
      </c>
      <c r="I7" s="174">
        <f t="shared" si="1"/>
        <v>0</v>
      </c>
      <c r="J7" s="174">
        <f t="shared" si="2"/>
        <v>0</v>
      </c>
      <c r="K7" s="30" t="s">
        <v>1299</v>
      </c>
    </row>
    <row r="8" spans="1:11" ht="16.5">
      <c r="A8" s="50" t="s">
        <v>736</v>
      </c>
      <c r="B8" s="29" t="s">
        <v>1208</v>
      </c>
      <c r="C8" s="30"/>
      <c r="D8" s="30" t="s">
        <v>1298</v>
      </c>
      <c r="E8" s="31">
        <v>80</v>
      </c>
      <c r="F8" s="174"/>
      <c r="G8" s="33"/>
      <c r="H8" s="174">
        <f t="shared" si="0"/>
        <v>0</v>
      </c>
      <c r="I8" s="174">
        <f t="shared" si="1"/>
        <v>0</v>
      </c>
      <c r="J8" s="174">
        <f t="shared" si="2"/>
        <v>0</v>
      </c>
      <c r="K8" s="30" t="s">
        <v>1299</v>
      </c>
    </row>
    <row r="9" spans="1:11" ht="16.5">
      <c r="A9" s="50" t="s">
        <v>737</v>
      </c>
      <c r="B9" s="29" t="s">
        <v>278</v>
      </c>
      <c r="C9" s="30"/>
      <c r="D9" s="30" t="s">
        <v>1298</v>
      </c>
      <c r="E9" s="31">
        <v>55</v>
      </c>
      <c r="F9" s="174"/>
      <c r="G9" s="33"/>
      <c r="H9" s="174">
        <f t="shared" si="0"/>
        <v>0</v>
      </c>
      <c r="I9" s="174">
        <f t="shared" si="1"/>
        <v>0</v>
      </c>
      <c r="J9" s="174">
        <f t="shared" si="2"/>
        <v>0</v>
      </c>
      <c r="K9" s="30" t="s">
        <v>96</v>
      </c>
    </row>
    <row r="10" spans="1:11" ht="16.5">
      <c r="A10" s="50" t="s">
        <v>739</v>
      </c>
      <c r="B10" s="29" t="s">
        <v>1209</v>
      </c>
      <c r="C10" s="30"/>
      <c r="D10" s="30" t="s">
        <v>1298</v>
      </c>
      <c r="E10" s="31">
        <v>17</v>
      </c>
      <c r="F10" s="174"/>
      <c r="G10" s="33"/>
      <c r="H10" s="174">
        <f t="shared" si="0"/>
        <v>0</v>
      </c>
      <c r="I10" s="174">
        <f t="shared" si="1"/>
        <v>0</v>
      </c>
      <c r="J10" s="174">
        <f t="shared" si="2"/>
        <v>0</v>
      </c>
      <c r="K10" s="30" t="s">
        <v>96</v>
      </c>
    </row>
    <row r="11" spans="1:11" ht="16.5">
      <c r="A11" s="50" t="s">
        <v>741</v>
      </c>
      <c r="B11" s="29" t="s">
        <v>279</v>
      </c>
      <c r="C11" s="30"/>
      <c r="D11" s="30" t="s">
        <v>1298</v>
      </c>
      <c r="E11" s="31">
        <v>45</v>
      </c>
      <c r="F11" s="174"/>
      <c r="G11" s="33"/>
      <c r="H11" s="174">
        <f t="shared" si="0"/>
        <v>0</v>
      </c>
      <c r="I11" s="174">
        <f t="shared" si="1"/>
        <v>0</v>
      </c>
      <c r="J11" s="174">
        <f t="shared" si="2"/>
        <v>0</v>
      </c>
      <c r="K11" s="30" t="s">
        <v>16</v>
      </c>
    </row>
    <row r="12" spans="1:11" ht="16.5">
      <c r="A12" s="50" t="s">
        <v>742</v>
      </c>
      <c r="B12" s="29" t="s">
        <v>1210</v>
      </c>
      <c r="C12" s="30"/>
      <c r="D12" s="30" t="s">
        <v>1298</v>
      </c>
      <c r="E12" s="31">
        <v>5</v>
      </c>
      <c r="F12" s="174"/>
      <c r="G12" s="33"/>
      <c r="H12" s="174">
        <f t="shared" si="0"/>
        <v>0</v>
      </c>
      <c r="I12" s="179">
        <f t="shared" si="1"/>
        <v>0</v>
      </c>
      <c r="J12" s="179">
        <f t="shared" si="2"/>
        <v>0</v>
      </c>
      <c r="K12" s="30" t="s">
        <v>16</v>
      </c>
    </row>
    <row r="13" spans="1:11" ht="16.5">
      <c r="A13" s="50"/>
      <c r="B13" s="212" t="s">
        <v>195</v>
      </c>
      <c r="C13" s="210"/>
      <c r="D13" s="210"/>
      <c r="E13" s="210"/>
      <c r="F13" s="210"/>
      <c r="G13" s="210"/>
      <c r="H13" s="218"/>
      <c r="I13" s="175">
        <f>SUM(I5:I12)</f>
        <v>0</v>
      </c>
      <c r="J13" s="175">
        <f>SUM(J5:J12)</f>
        <v>0</v>
      </c>
      <c r="K13" s="54"/>
    </row>
    <row r="15" spans="1:9" ht="16.5">
      <c r="A15" s="41" t="s">
        <v>1211</v>
      </c>
      <c r="H15" s="20" t="s">
        <v>12</v>
      </c>
      <c r="I15" s="40">
        <f>J13-I13</f>
        <v>0</v>
      </c>
    </row>
    <row r="17" spans="1:9" ht="16.5">
      <c r="A17" s="216" t="s">
        <v>175</v>
      </c>
      <c r="B17" s="209"/>
      <c r="C17" s="209"/>
      <c r="D17" s="209"/>
      <c r="E17" s="209"/>
      <c r="F17" s="209"/>
      <c r="G17" s="209"/>
      <c r="H17" s="209"/>
      <c r="I17" s="209"/>
    </row>
    <row r="18" spans="1:9" ht="16.5">
      <c r="A18" s="209"/>
      <c r="B18" s="209"/>
      <c r="C18" s="209"/>
      <c r="D18" s="209"/>
      <c r="E18" s="209"/>
      <c r="F18" s="209"/>
      <c r="G18" s="209"/>
      <c r="H18" s="209"/>
      <c r="I18" s="209"/>
    </row>
    <row r="19" spans="1:9" ht="16.5">
      <c r="A19" s="209"/>
      <c r="B19" s="209"/>
      <c r="C19" s="209"/>
      <c r="D19" s="209"/>
      <c r="E19" s="209"/>
      <c r="F19" s="209"/>
      <c r="G19" s="209"/>
      <c r="H19" s="209"/>
      <c r="I19" s="209"/>
    </row>
  </sheetData>
  <mergeCells count="2">
    <mergeCell ref="B13:H13"/>
    <mergeCell ref="A17:I1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5" sqref="G5:H5"/>
    </sheetView>
  </sheetViews>
  <sheetFormatPr defaultColWidth="9.00390625" defaultRowHeight="12.75"/>
  <cols>
    <col min="1" max="1" width="4.375" style="20" customWidth="1"/>
    <col min="2" max="2" width="33.375" style="20" customWidth="1"/>
    <col min="3" max="3" width="12.625" style="20" customWidth="1"/>
    <col min="4" max="4" width="12.25390625" style="20" customWidth="1"/>
    <col min="5" max="5" width="3.00390625" style="20" bestFit="1" customWidth="1"/>
    <col min="6" max="6" width="4.75390625" style="20" bestFit="1" customWidth="1"/>
    <col min="7" max="7" width="9.875" style="20" customWidth="1"/>
    <col min="8" max="8" width="5.00390625" style="23" bestFit="1" customWidth="1"/>
    <col min="9" max="10" width="10.875" style="20" customWidth="1"/>
    <col min="11" max="11" width="11.375" style="20" customWidth="1"/>
    <col min="12" max="12" width="11.75390625" style="20" customWidth="1"/>
    <col min="13" max="16384" width="9.125" style="20" customWidth="1"/>
  </cols>
  <sheetData>
    <row r="1" ht="16.5">
      <c r="K1" s="20" t="s">
        <v>320</v>
      </c>
    </row>
    <row r="2" spans="1:8" ht="16.5">
      <c r="A2" s="39"/>
      <c r="D2" s="39" t="s">
        <v>317</v>
      </c>
      <c r="H2" s="20"/>
    </row>
    <row r="3" ht="16.5">
      <c r="H3" s="20"/>
    </row>
    <row r="4" spans="1:12" ht="49.5">
      <c r="A4" s="92" t="s">
        <v>1287</v>
      </c>
      <c r="B4" s="92" t="s">
        <v>197</v>
      </c>
      <c r="C4" s="92" t="s">
        <v>274</v>
      </c>
      <c r="D4" s="92" t="s">
        <v>298</v>
      </c>
      <c r="E4" s="92" t="s">
        <v>1289</v>
      </c>
      <c r="F4" s="92" t="s">
        <v>1290</v>
      </c>
      <c r="G4" s="92" t="s">
        <v>1291</v>
      </c>
      <c r="H4" s="92" t="s">
        <v>1292</v>
      </c>
      <c r="I4" s="92" t="s">
        <v>1293</v>
      </c>
      <c r="J4" s="92" t="s">
        <v>1294</v>
      </c>
      <c r="K4" s="92" t="s">
        <v>1295</v>
      </c>
      <c r="L4" s="92" t="s">
        <v>1296</v>
      </c>
    </row>
    <row r="5" spans="1:12" ht="16.5">
      <c r="A5" s="50" t="s">
        <v>733</v>
      </c>
      <c r="B5" s="30" t="s">
        <v>318</v>
      </c>
      <c r="C5" s="30"/>
      <c r="D5" s="30"/>
      <c r="E5" s="30" t="s">
        <v>1298</v>
      </c>
      <c r="F5" s="31">
        <v>20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78</v>
      </c>
    </row>
    <row r="6" spans="1:12" ht="16.5">
      <c r="A6" s="50" t="s">
        <v>734</v>
      </c>
      <c r="B6" s="30" t="s">
        <v>319</v>
      </c>
      <c r="C6" s="30"/>
      <c r="D6" s="30"/>
      <c r="E6" s="30" t="s">
        <v>1298</v>
      </c>
      <c r="F6" s="31">
        <v>20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78</v>
      </c>
    </row>
    <row r="7" spans="1:12" ht="16.5">
      <c r="A7" s="50"/>
      <c r="B7" s="212" t="s">
        <v>195</v>
      </c>
      <c r="C7" s="210"/>
      <c r="D7" s="210"/>
      <c r="E7" s="210"/>
      <c r="F7" s="210"/>
      <c r="G7" s="210"/>
      <c r="H7" s="210"/>
      <c r="I7" s="218"/>
      <c r="J7" s="58">
        <f>SUM(J5:J6)</f>
        <v>0</v>
      </c>
      <c r="K7" s="58">
        <f>SUM(K5:K6)</f>
        <v>0</v>
      </c>
      <c r="L7" s="54"/>
    </row>
    <row r="8" spans="6:10" ht="16.5">
      <c r="F8" s="36"/>
      <c r="G8" s="37"/>
      <c r="H8" s="37"/>
      <c r="I8" s="37"/>
      <c r="J8" s="37"/>
    </row>
    <row r="9" spans="1:10" ht="16.5">
      <c r="A9" s="41" t="s">
        <v>301</v>
      </c>
      <c r="H9" s="20"/>
      <c r="I9" s="20" t="s">
        <v>12</v>
      </c>
      <c r="J9" s="40">
        <f>K7-J7</f>
        <v>0</v>
      </c>
    </row>
    <row r="10" ht="16.5">
      <c r="H10" s="20"/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2">
    <mergeCell ref="B7:I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H5" sqref="H5"/>
    </sheetView>
  </sheetViews>
  <sheetFormatPr defaultColWidth="9.00390625" defaultRowHeight="12.75"/>
  <cols>
    <col min="1" max="1" width="4.625" style="20" customWidth="1"/>
    <col min="2" max="2" width="39.25390625" style="20" customWidth="1"/>
    <col min="3" max="3" width="10.875" style="20" customWidth="1"/>
    <col min="4" max="4" width="11.25390625" style="20" customWidth="1"/>
    <col min="5" max="5" width="3.25390625" style="20" bestFit="1" customWidth="1"/>
    <col min="6" max="6" width="5.125" style="20" bestFit="1" customWidth="1"/>
    <col min="7" max="7" width="9.25390625" style="20" customWidth="1"/>
    <col min="8" max="8" width="4.625" style="23" customWidth="1"/>
    <col min="9" max="9" width="9.375" style="20" customWidth="1"/>
    <col min="10" max="10" width="9.75390625" style="20" customWidth="1"/>
    <col min="11" max="11" width="10.875" style="20" customWidth="1"/>
    <col min="12" max="12" width="12.00390625" style="20" customWidth="1"/>
    <col min="13" max="16384" width="9.125" style="20" customWidth="1"/>
  </cols>
  <sheetData>
    <row r="1" ht="16.5">
      <c r="K1" s="20" t="s">
        <v>327</v>
      </c>
    </row>
    <row r="2" spans="1:8" ht="16.5">
      <c r="A2" s="39"/>
      <c r="D2" s="39" t="s">
        <v>321</v>
      </c>
      <c r="H2" s="20"/>
    </row>
    <row r="3" ht="16.5">
      <c r="H3" s="20"/>
    </row>
    <row r="4" spans="1:12" ht="49.5">
      <c r="A4" s="24" t="s">
        <v>1287</v>
      </c>
      <c r="B4" s="24" t="s">
        <v>197</v>
      </c>
      <c r="C4" s="25" t="s">
        <v>1288</v>
      </c>
      <c r="D4" s="24" t="s">
        <v>298</v>
      </c>
      <c r="E4" s="24" t="s">
        <v>1289</v>
      </c>
      <c r="F4" s="24" t="s">
        <v>1290</v>
      </c>
      <c r="G4" s="25" t="s">
        <v>1291</v>
      </c>
      <c r="H4" s="25" t="s">
        <v>1292</v>
      </c>
      <c r="I4" s="25" t="s">
        <v>1293</v>
      </c>
      <c r="J4" s="25" t="s">
        <v>1294</v>
      </c>
      <c r="K4" s="25" t="s">
        <v>322</v>
      </c>
      <c r="L4" s="24" t="s">
        <v>323</v>
      </c>
    </row>
    <row r="5" spans="1:12" ht="33">
      <c r="A5" s="50" t="s">
        <v>733</v>
      </c>
      <c r="B5" s="29" t="s">
        <v>324</v>
      </c>
      <c r="C5" s="30"/>
      <c r="D5" s="30"/>
      <c r="E5" s="30" t="s">
        <v>120</v>
      </c>
      <c r="F5" s="31">
        <v>20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78</v>
      </c>
    </row>
    <row r="6" spans="1:12" ht="33">
      <c r="A6" s="50" t="s">
        <v>734</v>
      </c>
      <c r="B6" s="29" t="s">
        <v>325</v>
      </c>
      <c r="C6" s="30"/>
      <c r="D6" s="30"/>
      <c r="E6" s="30" t="s">
        <v>120</v>
      </c>
      <c r="F6" s="31">
        <v>10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78</v>
      </c>
    </row>
    <row r="7" spans="1:12" ht="33">
      <c r="A7" s="50" t="s">
        <v>735</v>
      </c>
      <c r="B7" s="29" t="s">
        <v>326</v>
      </c>
      <c r="C7" s="30"/>
      <c r="D7" s="30"/>
      <c r="E7" s="30" t="s">
        <v>120</v>
      </c>
      <c r="F7" s="31">
        <v>20</v>
      </c>
      <c r="G7" s="32"/>
      <c r="H7" s="33"/>
      <c r="I7" s="32">
        <f>G7*H7+G7</f>
        <v>0</v>
      </c>
      <c r="J7" s="32">
        <f>G7*F7</f>
        <v>0</v>
      </c>
      <c r="K7" s="66">
        <f>J7*H7+J7</f>
        <v>0</v>
      </c>
      <c r="L7" s="30" t="s">
        <v>78</v>
      </c>
    </row>
    <row r="8" spans="1:12" ht="16.5">
      <c r="A8" s="50"/>
      <c r="B8" s="212" t="s">
        <v>195</v>
      </c>
      <c r="C8" s="213"/>
      <c r="D8" s="213"/>
      <c r="E8" s="213"/>
      <c r="F8" s="213"/>
      <c r="G8" s="213"/>
      <c r="H8" s="213"/>
      <c r="I8" s="214"/>
      <c r="J8" s="35">
        <f>SUM(J5:J7)</f>
        <v>0</v>
      </c>
      <c r="K8" s="35">
        <f>SUM(K5:K7)</f>
        <v>0</v>
      </c>
      <c r="L8" s="30"/>
    </row>
    <row r="9" spans="7:10" ht="16.5">
      <c r="G9" s="40"/>
      <c r="H9" s="40"/>
      <c r="I9" s="40"/>
      <c r="J9" s="40"/>
    </row>
    <row r="10" spans="1:10" ht="16.5">
      <c r="A10" s="41" t="s">
        <v>307</v>
      </c>
      <c r="G10" s="40"/>
      <c r="H10" s="40"/>
      <c r="I10" s="40" t="s">
        <v>12</v>
      </c>
      <c r="J10" s="40">
        <f>K8-J8</f>
        <v>0</v>
      </c>
    </row>
    <row r="11" ht="16.5">
      <c r="H11" s="20"/>
    </row>
    <row r="12" spans="1:9" ht="16.5">
      <c r="A12" s="216" t="s">
        <v>175</v>
      </c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  <row r="14" spans="1:9" ht="16.5">
      <c r="A14" s="236"/>
      <c r="B14" s="236"/>
      <c r="C14" s="236"/>
      <c r="D14" s="236"/>
      <c r="E14" s="236"/>
      <c r="F14" s="236"/>
      <c r="G14" s="236"/>
      <c r="H14" s="236"/>
      <c r="I14" s="236"/>
    </row>
  </sheetData>
  <mergeCells count="2">
    <mergeCell ref="B8:I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5" sqref="G5:H5"/>
    </sheetView>
  </sheetViews>
  <sheetFormatPr defaultColWidth="9.00390625" defaultRowHeight="12.75"/>
  <cols>
    <col min="1" max="1" width="4.625" style="20" customWidth="1"/>
    <col min="2" max="2" width="37.00390625" style="20" customWidth="1"/>
    <col min="3" max="3" width="12.75390625" style="20" customWidth="1"/>
    <col min="4" max="4" width="10.625" style="20" customWidth="1"/>
    <col min="5" max="5" width="3.00390625" style="20" bestFit="1" customWidth="1"/>
    <col min="6" max="6" width="4.75390625" style="20" bestFit="1" customWidth="1"/>
    <col min="7" max="7" width="9.875" style="20" customWidth="1"/>
    <col min="8" max="8" width="5.00390625" style="23" bestFit="1" customWidth="1"/>
    <col min="9" max="9" width="10.75390625" style="20" customWidth="1"/>
    <col min="10" max="10" width="10.625" style="20" customWidth="1"/>
    <col min="11" max="11" width="10.875" style="20" customWidth="1"/>
    <col min="12" max="12" width="12.125" style="20" customWidth="1"/>
    <col min="13" max="16384" width="9.125" style="20" customWidth="1"/>
  </cols>
  <sheetData>
    <row r="1" ht="16.5">
      <c r="K1" s="20" t="s">
        <v>331</v>
      </c>
    </row>
    <row r="2" spans="1:8" ht="16.5">
      <c r="A2" s="39"/>
      <c r="D2" s="39" t="s">
        <v>328</v>
      </c>
      <c r="H2" s="20"/>
    </row>
    <row r="3" ht="16.5">
      <c r="H3" s="20"/>
    </row>
    <row r="4" spans="1:12" ht="49.5">
      <c r="A4" s="24" t="s">
        <v>1287</v>
      </c>
      <c r="B4" s="24" t="s">
        <v>197</v>
      </c>
      <c r="C4" s="25" t="s">
        <v>1288</v>
      </c>
      <c r="D4" s="24" t="s">
        <v>298</v>
      </c>
      <c r="E4" s="24" t="s">
        <v>1289</v>
      </c>
      <c r="F4" s="24" t="s">
        <v>1290</v>
      </c>
      <c r="G4" s="24" t="s">
        <v>1291</v>
      </c>
      <c r="H4" s="24" t="s">
        <v>1292</v>
      </c>
      <c r="I4" s="24" t="s">
        <v>1293</v>
      </c>
      <c r="J4" s="25" t="s">
        <v>1294</v>
      </c>
      <c r="K4" s="25" t="s">
        <v>1295</v>
      </c>
      <c r="L4" s="24" t="s">
        <v>1296</v>
      </c>
    </row>
    <row r="5" spans="1:12" ht="33">
      <c r="A5" s="50" t="s">
        <v>733</v>
      </c>
      <c r="B5" s="34" t="s">
        <v>329</v>
      </c>
      <c r="C5" s="30"/>
      <c r="D5" s="30"/>
      <c r="E5" s="30" t="s">
        <v>120</v>
      </c>
      <c r="F5" s="31">
        <v>30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78</v>
      </c>
    </row>
    <row r="6" spans="1:12" ht="33">
      <c r="A6" s="50" t="s">
        <v>734</v>
      </c>
      <c r="B6" s="34" t="s">
        <v>330</v>
      </c>
      <c r="C6" s="30"/>
      <c r="D6" s="30"/>
      <c r="E6" s="30" t="s">
        <v>120</v>
      </c>
      <c r="F6" s="31">
        <v>20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78</v>
      </c>
    </row>
    <row r="7" spans="1:12" ht="16.5">
      <c r="A7" s="50"/>
      <c r="B7" s="212" t="s">
        <v>195</v>
      </c>
      <c r="C7" s="210"/>
      <c r="D7" s="210"/>
      <c r="E7" s="210"/>
      <c r="F7" s="210"/>
      <c r="G7" s="210"/>
      <c r="H7" s="210"/>
      <c r="I7" s="218"/>
      <c r="J7" s="58">
        <f>SUM(J5:J6)</f>
        <v>0</v>
      </c>
      <c r="K7" s="58">
        <f>SUM(K5:K6)</f>
        <v>0</v>
      </c>
      <c r="L7" s="54"/>
    </row>
    <row r="8" spans="7:10" ht="16.5">
      <c r="G8" s="40"/>
      <c r="H8" s="40"/>
      <c r="I8" s="40"/>
      <c r="J8" s="40"/>
    </row>
    <row r="9" spans="1:10" ht="16.5">
      <c r="A9" s="41" t="s">
        <v>301</v>
      </c>
      <c r="G9" s="40"/>
      <c r="H9" s="40"/>
      <c r="I9" s="40" t="s">
        <v>12</v>
      </c>
      <c r="J9" s="40">
        <f>K7-J7</f>
        <v>0</v>
      </c>
    </row>
    <row r="10" ht="16.5">
      <c r="H10" s="20"/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2">
    <mergeCell ref="B7:I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8" sqref="B8"/>
    </sheetView>
  </sheetViews>
  <sheetFormatPr defaultColWidth="9.00390625" defaultRowHeight="12.75"/>
  <cols>
    <col min="1" max="1" width="5.00390625" style="20" customWidth="1"/>
    <col min="2" max="2" width="37.625" style="20" customWidth="1"/>
    <col min="3" max="3" width="11.25390625" style="20" customWidth="1"/>
    <col min="4" max="4" width="11.00390625" style="20" customWidth="1"/>
    <col min="5" max="5" width="3.25390625" style="20" bestFit="1" customWidth="1"/>
    <col min="6" max="6" width="5.625" style="20" customWidth="1"/>
    <col min="7" max="7" width="10.00390625" style="20" customWidth="1"/>
    <col min="8" max="8" width="5.00390625" style="23" bestFit="1" customWidth="1"/>
    <col min="9" max="9" width="10.875" style="20" customWidth="1"/>
    <col min="10" max="10" width="10.00390625" style="20" customWidth="1"/>
    <col min="11" max="11" width="9.875" style="20" customWidth="1"/>
    <col min="12" max="12" width="11.75390625" style="20" customWidth="1"/>
    <col min="13" max="16384" width="9.125" style="20" customWidth="1"/>
  </cols>
  <sheetData>
    <row r="1" spans="10:12" ht="16.5">
      <c r="J1" s="20" t="s">
        <v>335</v>
      </c>
      <c r="L1" s="20" t="s">
        <v>463</v>
      </c>
    </row>
    <row r="2" spans="1:8" ht="16.5">
      <c r="A2" s="39"/>
      <c r="D2" s="39" t="s">
        <v>332</v>
      </c>
      <c r="H2" s="20"/>
    </row>
    <row r="3" ht="16.5">
      <c r="H3" s="20"/>
    </row>
    <row r="4" spans="1:12" ht="49.5">
      <c r="A4" s="50" t="s">
        <v>1287</v>
      </c>
      <c r="B4" s="95" t="s">
        <v>197</v>
      </c>
      <c r="C4" s="34" t="s">
        <v>1288</v>
      </c>
      <c r="D4" s="50" t="s">
        <v>298</v>
      </c>
      <c r="E4" s="30" t="s">
        <v>1289</v>
      </c>
      <c r="F4" s="90" t="s">
        <v>1290</v>
      </c>
      <c r="G4" s="30" t="s">
        <v>1291</v>
      </c>
      <c r="H4" s="30" t="s">
        <v>1292</v>
      </c>
      <c r="I4" s="30" t="s">
        <v>1293</v>
      </c>
      <c r="J4" s="29" t="s">
        <v>1294</v>
      </c>
      <c r="K4" s="29" t="s">
        <v>1295</v>
      </c>
      <c r="L4" s="52" t="s">
        <v>1296</v>
      </c>
    </row>
    <row r="5" spans="1:12" ht="33">
      <c r="A5" s="24" t="s">
        <v>733</v>
      </c>
      <c r="B5" s="29" t="s">
        <v>333</v>
      </c>
      <c r="C5" s="30"/>
      <c r="D5" s="50"/>
      <c r="E5" s="30" t="s">
        <v>120</v>
      </c>
      <c r="F5" s="31">
        <v>2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78</v>
      </c>
    </row>
    <row r="6" spans="1:12" ht="33">
      <c r="A6" s="24" t="s">
        <v>734</v>
      </c>
      <c r="B6" s="29" t="s">
        <v>462</v>
      </c>
      <c r="C6" s="30"/>
      <c r="D6" s="50"/>
      <c r="E6" s="30" t="s">
        <v>120</v>
      </c>
      <c r="F6" s="31">
        <v>5</v>
      </c>
      <c r="G6" s="32"/>
      <c r="H6" s="33"/>
      <c r="I6" s="32">
        <f>G6*H6+G6</f>
        <v>0</v>
      </c>
      <c r="J6" s="32">
        <f>G6*F6</f>
        <v>0</v>
      </c>
      <c r="K6" s="66">
        <f>J6*H6+J6</f>
        <v>0</v>
      </c>
      <c r="L6" s="30" t="s">
        <v>78</v>
      </c>
    </row>
    <row r="7" spans="1:12" ht="16.5">
      <c r="A7" s="50"/>
      <c r="B7" s="237" t="s">
        <v>195</v>
      </c>
      <c r="C7" s="240"/>
      <c r="D7" s="240"/>
      <c r="E7" s="240"/>
      <c r="F7" s="240"/>
      <c r="G7" s="240"/>
      <c r="H7" s="240"/>
      <c r="I7" s="241"/>
      <c r="J7" s="58">
        <f>SUM(J5:J6)</f>
        <v>0</v>
      </c>
      <c r="K7" s="58">
        <f>SUM(K5:K6)</f>
        <v>0</v>
      </c>
      <c r="L7" s="54"/>
    </row>
    <row r="8" spans="2:10" ht="16.5">
      <c r="B8" s="20" t="s">
        <v>461</v>
      </c>
      <c r="G8" s="40"/>
      <c r="H8" s="40"/>
      <c r="I8" s="40"/>
      <c r="J8" s="40"/>
    </row>
    <row r="9" spans="1:10" ht="16.5">
      <c r="A9" s="41" t="s">
        <v>334</v>
      </c>
      <c r="G9" s="40"/>
      <c r="H9" s="40"/>
      <c r="I9" s="40" t="s">
        <v>12</v>
      </c>
      <c r="J9" s="40">
        <f>K7-J7</f>
        <v>0</v>
      </c>
    </row>
    <row r="10" spans="7:10" ht="16.5">
      <c r="G10" s="40"/>
      <c r="H10" s="40"/>
      <c r="I10" s="40"/>
      <c r="J10" s="40"/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2">
    <mergeCell ref="B7:I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5" sqref="G5:H5"/>
    </sheetView>
  </sheetViews>
  <sheetFormatPr defaultColWidth="9.00390625" defaultRowHeight="12.75"/>
  <cols>
    <col min="1" max="1" width="4.875" style="20" customWidth="1"/>
    <col min="2" max="2" width="36.00390625" style="20" customWidth="1"/>
    <col min="3" max="3" width="9.625" style="20" customWidth="1"/>
    <col min="4" max="4" width="10.25390625" style="20" customWidth="1"/>
    <col min="5" max="5" width="3.00390625" style="20" bestFit="1" customWidth="1"/>
    <col min="6" max="6" width="4.75390625" style="20" bestFit="1" customWidth="1"/>
    <col min="7" max="7" width="10.625" style="20" customWidth="1"/>
    <col min="8" max="8" width="5.375" style="23" bestFit="1" customWidth="1"/>
    <col min="9" max="9" width="10.875" style="20" customWidth="1"/>
    <col min="10" max="10" width="10.125" style="20" customWidth="1"/>
    <col min="11" max="11" width="10.375" style="20" customWidth="1"/>
    <col min="12" max="12" width="12.00390625" style="20" customWidth="1"/>
    <col min="13" max="16384" width="9.125" style="20" customWidth="1"/>
  </cols>
  <sheetData>
    <row r="1" ht="16.5">
      <c r="K1" s="20" t="s">
        <v>339</v>
      </c>
    </row>
    <row r="2" spans="1:8" ht="16.5">
      <c r="A2" s="39"/>
      <c r="D2" s="39" t="s">
        <v>336</v>
      </c>
      <c r="H2" s="20"/>
    </row>
    <row r="3" ht="16.5">
      <c r="H3" s="20"/>
    </row>
    <row r="4" spans="1:12" ht="49.5">
      <c r="A4" s="24" t="s">
        <v>1287</v>
      </c>
      <c r="B4" s="24" t="s">
        <v>197</v>
      </c>
      <c r="C4" s="25" t="s">
        <v>274</v>
      </c>
      <c r="D4" s="24" t="s">
        <v>298</v>
      </c>
      <c r="E4" s="24" t="s">
        <v>1289</v>
      </c>
      <c r="F4" s="24" t="s">
        <v>1290</v>
      </c>
      <c r="G4" s="25" t="s">
        <v>1291</v>
      </c>
      <c r="H4" s="25" t="s">
        <v>730</v>
      </c>
      <c r="I4" s="25" t="s">
        <v>1293</v>
      </c>
      <c r="J4" s="25" t="s">
        <v>1294</v>
      </c>
      <c r="K4" s="25" t="s">
        <v>1295</v>
      </c>
      <c r="L4" s="24" t="s">
        <v>1296</v>
      </c>
    </row>
    <row r="5" spans="1:12" ht="32.25" customHeight="1">
      <c r="A5" s="50" t="s">
        <v>733</v>
      </c>
      <c r="B5" s="29" t="s">
        <v>337</v>
      </c>
      <c r="C5" s="30"/>
      <c r="D5" s="30"/>
      <c r="E5" s="30" t="s">
        <v>120</v>
      </c>
      <c r="F5" s="31">
        <v>30</v>
      </c>
      <c r="G5" s="32"/>
      <c r="H5" s="33"/>
      <c r="I5" s="32">
        <f>G5*H5+G5</f>
        <v>0</v>
      </c>
      <c r="J5" s="32">
        <f>G5*F5+G5</f>
        <v>0</v>
      </c>
      <c r="K5" s="32">
        <f>J5*H5+J5</f>
        <v>0</v>
      </c>
      <c r="L5" s="30" t="s">
        <v>78</v>
      </c>
    </row>
    <row r="6" spans="1:12" ht="33">
      <c r="A6" s="50" t="s">
        <v>734</v>
      </c>
      <c r="B6" s="29" t="s">
        <v>338</v>
      </c>
      <c r="C6" s="30"/>
      <c r="D6" s="30"/>
      <c r="E6" s="30" t="s">
        <v>120</v>
      </c>
      <c r="F6" s="31">
        <v>10</v>
      </c>
      <c r="G6" s="32"/>
      <c r="H6" s="33"/>
      <c r="I6" s="32">
        <f>G6*H6+G6</f>
        <v>0</v>
      </c>
      <c r="J6" s="32">
        <f>G6*F6+G6</f>
        <v>0</v>
      </c>
      <c r="K6" s="32">
        <f>J6*H6+J6</f>
        <v>0</v>
      </c>
      <c r="L6" s="30" t="s">
        <v>78</v>
      </c>
    </row>
    <row r="7" spans="1:12" ht="16.5">
      <c r="A7" s="50"/>
      <c r="B7" s="212" t="s">
        <v>709</v>
      </c>
      <c r="C7" s="210"/>
      <c r="D7" s="210"/>
      <c r="E7" s="210"/>
      <c r="F7" s="210"/>
      <c r="G7" s="210"/>
      <c r="H7" s="210"/>
      <c r="I7" s="210"/>
      <c r="J7" s="58">
        <f>SUM(J5:J6)</f>
        <v>0</v>
      </c>
      <c r="K7" s="58">
        <f>SUM(K5:K6)</f>
        <v>0</v>
      </c>
      <c r="L7" s="54"/>
    </row>
    <row r="8" ht="16.5">
      <c r="H8" s="20"/>
    </row>
    <row r="9" spans="1:10" ht="16.5">
      <c r="A9" s="41" t="s">
        <v>301</v>
      </c>
      <c r="H9" s="20"/>
      <c r="I9" s="20" t="s">
        <v>12</v>
      </c>
      <c r="J9" s="40">
        <f>K7-J7</f>
        <v>0</v>
      </c>
    </row>
    <row r="10" ht="16.5">
      <c r="H10" s="20"/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2">
    <mergeCell ref="B7:I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B7" sqref="B7"/>
    </sheetView>
  </sheetViews>
  <sheetFormatPr defaultColWidth="9.00390625" defaultRowHeight="12.75"/>
  <cols>
    <col min="1" max="1" width="4.375" style="20" customWidth="1"/>
    <col min="2" max="2" width="40.625" style="20" customWidth="1"/>
    <col min="3" max="3" width="9.625" style="20" customWidth="1"/>
    <col min="4" max="4" width="10.75390625" style="20" customWidth="1"/>
    <col min="5" max="5" width="3.00390625" style="20" bestFit="1" customWidth="1"/>
    <col min="6" max="6" width="4.75390625" style="20" bestFit="1" customWidth="1"/>
    <col min="7" max="7" width="9.375" style="20" customWidth="1"/>
    <col min="8" max="8" width="5.375" style="23" bestFit="1" customWidth="1"/>
    <col min="9" max="9" width="10.125" style="20" customWidth="1"/>
    <col min="10" max="11" width="10.25390625" style="20" customWidth="1"/>
    <col min="12" max="12" width="11.875" style="20" bestFit="1" customWidth="1"/>
    <col min="13" max="16384" width="9.125" style="20" customWidth="1"/>
  </cols>
  <sheetData>
    <row r="1" spans="10:12" ht="16.5">
      <c r="J1" s="20" t="s">
        <v>343</v>
      </c>
      <c r="L1" s="20" t="s">
        <v>464</v>
      </c>
    </row>
    <row r="2" spans="1:8" ht="16.5">
      <c r="A2" s="39"/>
      <c r="D2" s="39" t="s">
        <v>340</v>
      </c>
      <c r="H2" s="20"/>
    </row>
    <row r="3" ht="16.5">
      <c r="H3" s="20"/>
    </row>
    <row r="4" spans="1:12" ht="49.5">
      <c r="A4" s="24" t="s">
        <v>1287</v>
      </c>
      <c r="B4" s="24" t="s">
        <v>197</v>
      </c>
      <c r="C4" s="25" t="s">
        <v>1288</v>
      </c>
      <c r="D4" s="24" t="s">
        <v>298</v>
      </c>
      <c r="E4" s="24" t="s">
        <v>1289</v>
      </c>
      <c r="F4" s="24" t="s">
        <v>1290</v>
      </c>
      <c r="G4" s="25" t="s">
        <v>1291</v>
      </c>
      <c r="H4" s="24" t="s">
        <v>730</v>
      </c>
      <c r="I4" s="25" t="s">
        <v>1293</v>
      </c>
      <c r="J4" s="25" t="s">
        <v>1294</v>
      </c>
      <c r="K4" s="25" t="s">
        <v>1295</v>
      </c>
      <c r="L4" s="24" t="s">
        <v>1296</v>
      </c>
    </row>
    <row r="5" spans="1:12" ht="16.5">
      <c r="A5" s="50" t="s">
        <v>733</v>
      </c>
      <c r="B5" s="29" t="s">
        <v>341</v>
      </c>
      <c r="C5" s="30"/>
      <c r="D5" s="30"/>
      <c r="E5" s="24" t="s">
        <v>1298</v>
      </c>
      <c r="F5" s="31">
        <v>200</v>
      </c>
      <c r="G5" s="32"/>
      <c r="H5" s="33"/>
      <c r="I5" s="32">
        <f>G5*H5+G5</f>
        <v>0</v>
      </c>
      <c r="J5" s="32">
        <f>G5*F5</f>
        <v>0</v>
      </c>
      <c r="K5" s="32">
        <f>J5*H5+J5</f>
        <v>0</v>
      </c>
      <c r="L5" s="31" t="s">
        <v>78</v>
      </c>
    </row>
    <row r="6" spans="1:12" ht="33">
      <c r="A6" s="50" t="s">
        <v>734</v>
      </c>
      <c r="B6" s="29" t="s">
        <v>342</v>
      </c>
      <c r="C6" s="78"/>
      <c r="D6" s="30"/>
      <c r="E6" s="24" t="s">
        <v>1298</v>
      </c>
      <c r="F6" s="31">
        <v>20</v>
      </c>
      <c r="G6" s="32"/>
      <c r="H6" s="33"/>
      <c r="I6" s="32">
        <f>G6*H6+G6</f>
        <v>0</v>
      </c>
      <c r="J6" s="32">
        <f>G6*F6</f>
        <v>0</v>
      </c>
      <c r="K6" s="32">
        <f>J6*H6+J6</f>
        <v>0</v>
      </c>
      <c r="L6" s="31" t="s">
        <v>78</v>
      </c>
    </row>
    <row r="7" spans="1:12" ht="33">
      <c r="A7" s="50" t="s">
        <v>735</v>
      </c>
      <c r="B7" s="29" t="s">
        <v>465</v>
      </c>
      <c r="C7" s="78"/>
      <c r="D7" s="30"/>
      <c r="E7" s="24" t="s">
        <v>1298</v>
      </c>
      <c r="F7" s="31">
        <v>30</v>
      </c>
      <c r="G7" s="32"/>
      <c r="H7" s="33"/>
      <c r="I7" s="32">
        <f>G7*H7+G7</f>
        <v>0</v>
      </c>
      <c r="J7" s="32">
        <f>G7*F7</f>
        <v>0</v>
      </c>
      <c r="K7" s="32">
        <f>J7*H7+J7</f>
        <v>0</v>
      </c>
      <c r="L7" s="31" t="s">
        <v>78</v>
      </c>
    </row>
    <row r="8" spans="1:12" ht="16.5">
      <c r="A8" s="50"/>
      <c r="B8" s="212" t="s">
        <v>709</v>
      </c>
      <c r="C8" s="210"/>
      <c r="D8" s="210"/>
      <c r="E8" s="210"/>
      <c r="F8" s="210"/>
      <c r="G8" s="210"/>
      <c r="H8" s="210"/>
      <c r="I8" s="219"/>
      <c r="J8" s="94">
        <f>SUM(J5:J7)</f>
        <v>0</v>
      </c>
      <c r="K8" s="94">
        <f>SUM(K5:K7)</f>
        <v>0</v>
      </c>
      <c r="L8" s="96"/>
    </row>
    <row r="9" spans="2:10" ht="16.5">
      <c r="B9" s="20" t="s">
        <v>461</v>
      </c>
      <c r="G9" s="37"/>
      <c r="H9" s="37"/>
      <c r="I9" s="37"/>
      <c r="J9" s="37"/>
    </row>
    <row r="10" spans="1:10" ht="16.5">
      <c r="A10" s="41" t="s">
        <v>307</v>
      </c>
      <c r="H10" s="20"/>
      <c r="I10" s="20" t="s">
        <v>12</v>
      </c>
      <c r="J10" s="40">
        <f>K8-J8</f>
        <v>0</v>
      </c>
    </row>
    <row r="11" ht="16.5">
      <c r="H11" s="20"/>
    </row>
    <row r="12" spans="1:9" ht="16.5">
      <c r="A12" s="216" t="s">
        <v>175</v>
      </c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  <row r="14" spans="1:9" ht="16.5">
      <c r="A14" s="236"/>
      <c r="B14" s="236"/>
      <c r="C14" s="236"/>
      <c r="D14" s="236"/>
      <c r="E14" s="236"/>
      <c r="F14" s="236"/>
      <c r="G14" s="236"/>
      <c r="H14" s="236"/>
      <c r="I14" s="236"/>
    </row>
  </sheetData>
  <mergeCells count="2">
    <mergeCell ref="B8:I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5" sqref="G5:H5"/>
    </sheetView>
  </sheetViews>
  <sheetFormatPr defaultColWidth="9.00390625" defaultRowHeight="12.75"/>
  <cols>
    <col min="1" max="1" width="5.125" style="20" customWidth="1"/>
    <col min="2" max="2" width="33.875" style="20" customWidth="1"/>
    <col min="3" max="3" width="9.625" style="20" customWidth="1"/>
    <col min="4" max="4" width="12.375" style="20" customWidth="1"/>
    <col min="5" max="6" width="4.75390625" style="20" bestFit="1" customWidth="1"/>
    <col min="7" max="7" width="9.375" style="20" customWidth="1"/>
    <col min="8" max="8" width="5.00390625" style="23" bestFit="1" customWidth="1"/>
    <col min="9" max="9" width="10.25390625" style="20" customWidth="1"/>
    <col min="10" max="10" width="10.125" style="20" customWidth="1"/>
    <col min="11" max="11" width="10.375" style="20" customWidth="1"/>
    <col min="12" max="12" width="11.875" style="20" customWidth="1"/>
    <col min="13" max="16384" width="9.125" style="20" customWidth="1"/>
  </cols>
  <sheetData>
    <row r="1" ht="16.5">
      <c r="K1" s="20" t="s">
        <v>347</v>
      </c>
    </row>
    <row r="2" spans="1:12" ht="16.5">
      <c r="A2" s="39"/>
      <c r="B2" s="79"/>
      <c r="C2" s="79"/>
      <c r="D2" s="39" t="s">
        <v>344</v>
      </c>
      <c r="E2" s="79"/>
      <c r="F2" s="79"/>
      <c r="G2" s="79"/>
      <c r="H2" s="79"/>
      <c r="I2" s="79"/>
      <c r="J2" s="79"/>
      <c r="K2" s="79"/>
      <c r="L2" s="79"/>
    </row>
    <row r="3" spans="1:12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50.25" customHeight="1">
      <c r="A4" s="24" t="s">
        <v>1287</v>
      </c>
      <c r="B4" s="24" t="s">
        <v>197</v>
      </c>
      <c r="C4" s="25" t="s">
        <v>1288</v>
      </c>
      <c r="D4" s="24" t="s">
        <v>298</v>
      </c>
      <c r="E4" s="24" t="s">
        <v>1289</v>
      </c>
      <c r="F4" s="24" t="s">
        <v>1290</v>
      </c>
      <c r="G4" s="24" t="s">
        <v>1291</v>
      </c>
      <c r="H4" s="24" t="s">
        <v>1292</v>
      </c>
      <c r="I4" s="24" t="s">
        <v>1293</v>
      </c>
      <c r="J4" s="25" t="s">
        <v>1294</v>
      </c>
      <c r="K4" s="25" t="s">
        <v>1295</v>
      </c>
      <c r="L4" s="24" t="s">
        <v>1296</v>
      </c>
    </row>
    <row r="5" spans="1:12" ht="16.5">
      <c r="A5" s="50" t="s">
        <v>733</v>
      </c>
      <c r="B5" s="30" t="s">
        <v>345</v>
      </c>
      <c r="C5" s="30"/>
      <c r="D5" s="30"/>
      <c r="E5" s="50" t="s">
        <v>1298</v>
      </c>
      <c r="F5" s="31">
        <v>3</v>
      </c>
      <c r="G5" s="32"/>
      <c r="H5" s="33"/>
      <c r="I5" s="32">
        <f>G5*H5+G5</f>
        <v>0</v>
      </c>
      <c r="J5" s="32">
        <f>G5*F5</f>
        <v>0</v>
      </c>
      <c r="K5" s="66">
        <f>J5*H5+J5</f>
        <v>0</v>
      </c>
      <c r="L5" s="30" t="s">
        <v>78</v>
      </c>
    </row>
    <row r="6" spans="1:12" ht="16.5">
      <c r="A6" s="50" t="s">
        <v>734</v>
      </c>
      <c r="B6" s="30" t="s">
        <v>346</v>
      </c>
      <c r="C6" s="30"/>
      <c r="D6" s="30"/>
      <c r="E6" s="50" t="s">
        <v>1298</v>
      </c>
      <c r="F6" s="31">
        <v>3</v>
      </c>
      <c r="G6" s="32"/>
      <c r="H6" s="33"/>
      <c r="I6" s="32">
        <f>G6*H6+G6</f>
        <v>0</v>
      </c>
      <c r="J6" s="32">
        <f>G6*F6</f>
        <v>0</v>
      </c>
      <c r="K6" s="84">
        <f>J6*H6+J6</f>
        <v>0</v>
      </c>
      <c r="L6" s="30" t="s">
        <v>78</v>
      </c>
    </row>
    <row r="7" spans="1:12" ht="16.5">
      <c r="A7" s="50"/>
      <c r="B7" s="212" t="s">
        <v>195</v>
      </c>
      <c r="C7" s="213"/>
      <c r="D7" s="213"/>
      <c r="E7" s="213"/>
      <c r="F7" s="213"/>
      <c r="G7" s="213"/>
      <c r="H7" s="213"/>
      <c r="I7" s="214"/>
      <c r="J7" s="93">
        <f>SUM(J5:J6)</f>
        <v>0</v>
      </c>
      <c r="K7" s="58">
        <f>SUM(K5:K6)</f>
        <v>0</v>
      </c>
      <c r="L7" s="96"/>
    </row>
    <row r="8" spans="1:12" ht="16.5">
      <c r="A8" s="79"/>
      <c r="B8" s="79"/>
      <c r="C8" s="79"/>
      <c r="D8" s="79"/>
      <c r="E8" s="79"/>
      <c r="F8" s="79"/>
      <c r="G8" s="80"/>
      <c r="H8" s="80"/>
      <c r="I8" s="80"/>
      <c r="J8" s="80"/>
      <c r="K8" s="79"/>
      <c r="L8" s="79"/>
    </row>
    <row r="9" spans="1:12" ht="16.5">
      <c r="A9" s="41" t="s">
        <v>301</v>
      </c>
      <c r="B9" s="79"/>
      <c r="C9" s="79"/>
      <c r="D9" s="79"/>
      <c r="E9" s="79"/>
      <c r="F9" s="79"/>
      <c r="G9" s="80"/>
      <c r="H9" s="80"/>
      <c r="I9" s="80" t="s">
        <v>12</v>
      </c>
      <c r="J9" s="80">
        <f>K7-J7</f>
        <v>0</v>
      </c>
      <c r="K9" s="79"/>
      <c r="L9" s="79"/>
    </row>
    <row r="10" spans="1:12" ht="16.5">
      <c r="A10" s="79"/>
      <c r="B10" s="79"/>
      <c r="C10" s="79"/>
      <c r="D10" s="79"/>
      <c r="E10" s="79"/>
      <c r="F10" s="79"/>
      <c r="G10" s="80"/>
      <c r="H10" s="80"/>
      <c r="I10" s="80"/>
      <c r="J10" s="80"/>
      <c r="K10" s="79"/>
      <c r="L10" s="79"/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2">
    <mergeCell ref="B7:I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9">
      <selection activeCell="G5" sqref="G5"/>
    </sheetView>
  </sheetViews>
  <sheetFormatPr defaultColWidth="9.00390625" defaultRowHeight="12.75"/>
  <cols>
    <col min="1" max="1" width="4.75390625" style="20" customWidth="1"/>
    <col min="2" max="2" width="47.25390625" style="22" customWidth="1"/>
    <col min="3" max="3" width="10.375" style="20" customWidth="1"/>
    <col min="4" max="4" width="3.00390625" style="20" bestFit="1" customWidth="1"/>
    <col min="5" max="5" width="5.00390625" style="20" bestFit="1" customWidth="1"/>
    <col min="6" max="6" width="10.375" style="20" customWidth="1"/>
    <col min="7" max="7" width="5.00390625" style="23" bestFit="1" customWidth="1"/>
    <col min="8" max="8" width="11.125" style="23" customWidth="1"/>
    <col min="9" max="9" width="10.625" style="20" customWidth="1"/>
    <col min="10" max="10" width="10.125" style="20" customWidth="1"/>
    <col min="11" max="11" width="11.875" style="20" customWidth="1"/>
    <col min="12" max="16384" width="9.125" style="20" customWidth="1"/>
  </cols>
  <sheetData>
    <row r="1" ht="16.5">
      <c r="J1" s="20" t="s">
        <v>623</v>
      </c>
    </row>
    <row r="2" spans="1:11" ht="16.5">
      <c r="A2" s="39"/>
      <c r="B2" s="100"/>
      <c r="C2" s="39" t="s">
        <v>348</v>
      </c>
      <c r="D2" s="79"/>
      <c r="E2" s="39"/>
      <c r="F2" s="79"/>
      <c r="G2" s="101"/>
      <c r="H2" s="79"/>
      <c r="I2" s="79"/>
      <c r="J2" s="79"/>
      <c r="K2" s="79"/>
    </row>
    <row r="3" spans="1:11" ht="16.5">
      <c r="A3" s="79"/>
      <c r="B3" s="100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24" t="s">
        <v>1287</v>
      </c>
      <c r="B4" s="25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49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24" t="s">
        <v>733</v>
      </c>
      <c r="B5" s="29" t="s">
        <v>355</v>
      </c>
      <c r="C5" s="30"/>
      <c r="D5" s="30" t="s">
        <v>1298</v>
      </c>
      <c r="E5" s="31">
        <v>10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63</v>
      </c>
    </row>
    <row r="6" spans="1:11" ht="16.5">
      <c r="A6" s="24" t="s">
        <v>734</v>
      </c>
      <c r="B6" s="29" t="s">
        <v>356</v>
      </c>
      <c r="C6" s="30"/>
      <c r="D6" s="30" t="s">
        <v>120</v>
      </c>
      <c r="E6" s="31">
        <v>6300</v>
      </c>
      <c r="F6" s="32"/>
      <c r="G6" s="33"/>
      <c r="H6" s="32">
        <f aca="true" t="shared" si="0" ref="H6:H29">F6*G6+F6</f>
        <v>0</v>
      </c>
      <c r="I6" s="174">
        <f aca="true" t="shared" si="1" ref="I6:I29">F6*E6</f>
        <v>0</v>
      </c>
      <c r="J6" s="180">
        <f aca="true" t="shared" si="2" ref="J6:J29">I6*G6+I6</f>
        <v>0</v>
      </c>
      <c r="K6" s="30" t="s">
        <v>63</v>
      </c>
    </row>
    <row r="7" spans="1:11" ht="16.5">
      <c r="A7" s="24" t="s">
        <v>735</v>
      </c>
      <c r="B7" s="29" t="s">
        <v>357</v>
      </c>
      <c r="C7" s="30"/>
      <c r="D7" s="30" t="s">
        <v>120</v>
      </c>
      <c r="E7" s="31">
        <v>220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63</v>
      </c>
    </row>
    <row r="8" spans="1:11" ht="16.5">
      <c r="A8" s="24" t="s">
        <v>736</v>
      </c>
      <c r="B8" s="29" t="s">
        <v>358</v>
      </c>
      <c r="C8" s="30"/>
      <c r="D8" s="30" t="s">
        <v>1298</v>
      </c>
      <c r="E8" s="31">
        <v>40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63</v>
      </c>
    </row>
    <row r="9" spans="1:11" ht="16.5">
      <c r="A9" s="24" t="s">
        <v>737</v>
      </c>
      <c r="B9" s="29" t="s">
        <v>359</v>
      </c>
      <c r="C9" s="30"/>
      <c r="D9" s="30" t="s">
        <v>1298</v>
      </c>
      <c r="E9" s="31">
        <v>160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63</v>
      </c>
    </row>
    <row r="10" spans="1:11" ht="16.5">
      <c r="A10" s="24" t="s">
        <v>739</v>
      </c>
      <c r="B10" s="29" t="s">
        <v>360</v>
      </c>
      <c r="C10" s="30"/>
      <c r="D10" s="30" t="s">
        <v>120</v>
      </c>
      <c r="E10" s="31">
        <v>400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63</v>
      </c>
    </row>
    <row r="11" spans="1:11" ht="16.5">
      <c r="A11" s="24" t="s">
        <v>741</v>
      </c>
      <c r="B11" s="29" t="s">
        <v>361</v>
      </c>
      <c r="C11" s="30"/>
      <c r="D11" s="30" t="s">
        <v>120</v>
      </c>
      <c r="E11" s="31">
        <v>40</v>
      </c>
      <c r="F11" s="32"/>
      <c r="G11" s="33"/>
      <c r="H11" s="32">
        <f t="shared" si="0"/>
        <v>0</v>
      </c>
      <c r="I11" s="174">
        <f t="shared" si="1"/>
        <v>0</v>
      </c>
      <c r="J11" s="180">
        <f t="shared" si="2"/>
        <v>0</v>
      </c>
      <c r="K11" s="30" t="s">
        <v>63</v>
      </c>
    </row>
    <row r="12" spans="1:11" ht="16.5">
      <c r="A12" s="24" t="s">
        <v>742</v>
      </c>
      <c r="B12" s="29" t="s">
        <v>362</v>
      </c>
      <c r="C12" s="30"/>
      <c r="D12" s="30" t="s">
        <v>120</v>
      </c>
      <c r="E12" s="31">
        <v>950</v>
      </c>
      <c r="F12" s="32"/>
      <c r="G12" s="33"/>
      <c r="H12" s="32">
        <f t="shared" si="0"/>
        <v>0</v>
      </c>
      <c r="I12" s="174">
        <f t="shared" si="1"/>
        <v>0</v>
      </c>
      <c r="J12" s="180">
        <f t="shared" si="2"/>
        <v>0</v>
      </c>
      <c r="K12" s="30" t="s">
        <v>63</v>
      </c>
    </row>
    <row r="13" spans="1:11" ht="16.5">
      <c r="A13" s="24" t="s">
        <v>743</v>
      </c>
      <c r="B13" s="29" t="s">
        <v>349</v>
      </c>
      <c r="C13" s="30"/>
      <c r="D13" s="30" t="s">
        <v>120</v>
      </c>
      <c r="E13" s="31">
        <v>40</v>
      </c>
      <c r="F13" s="32"/>
      <c r="G13" s="33"/>
      <c r="H13" s="32">
        <f t="shared" si="0"/>
        <v>0</v>
      </c>
      <c r="I13" s="174">
        <f t="shared" si="1"/>
        <v>0</v>
      </c>
      <c r="J13" s="180">
        <f t="shared" si="2"/>
        <v>0</v>
      </c>
      <c r="K13" s="30" t="s">
        <v>63</v>
      </c>
    </row>
    <row r="14" spans="1:11" ht="16.5">
      <c r="A14" s="24" t="s">
        <v>744</v>
      </c>
      <c r="B14" s="29" t="s">
        <v>363</v>
      </c>
      <c r="C14" s="30"/>
      <c r="D14" s="30" t="s">
        <v>120</v>
      </c>
      <c r="E14" s="31">
        <v>15</v>
      </c>
      <c r="F14" s="32"/>
      <c r="G14" s="33"/>
      <c r="H14" s="32">
        <f t="shared" si="0"/>
        <v>0</v>
      </c>
      <c r="I14" s="174">
        <f t="shared" si="1"/>
        <v>0</v>
      </c>
      <c r="J14" s="180">
        <f t="shared" si="2"/>
        <v>0</v>
      </c>
      <c r="K14" s="30" t="s">
        <v>63</v>
      </c>
    </row>
    <row r="15" spans="1:11" ht="33">
      <c r="A15" s="24" t="s">
        <v>745</v>
      </c>
      <c r="B15" s="29" t="s">
        <v>364</v>
      </c>
      <c r="C15" s="30"/>
      <c r="D15" s="30" t="s">
        <v>120</v>
      </c>
      <c r="E15" s="31">
        <v>6000</v>
      </c>
      <c r="F15" s="32"/>
      <c r="G15" s="33"/>
      <c r="H15" s="32">
        <f t="shared" si="0"/>
        <v>0</v>
      </c>
      <c r="I15" s="174">
        <f t="shared" si="1"/>
        <v>0</v>
      </c>
      <c r="J15" s="180">
        <f t="shared" si="2"/>
        <v>0</v>
      </c>
      <c r="K15" s="30" t="s">
        <v>63</v>
      </c>
    </row>
    <row r="16" spans="1:11" ht="16.5">
      <c r="A16" s="24" t="s">
        <v>746</v>
      </c>
      <c r="B16" s="29" t="s">
        <v>365</v>
      </c>
      <c r="C16" s="30"/>
      <c r="D16" s="30" t="s">
        <v>120</v>
      </c>
      <c r="E16" s="31">
        <v>2000</v>
      </c>
      <c r="F16" s="32"/>
      <c r="G16" s="33"/>
      <c r="H16" s="32">
        <f t="shared" si="0"/>
        <v>0</v>
      </c>
      <c r="I16" s="174">
        <f t="shared" si="1"/>
        <v>0</v>
      </c>
      <c r="J16" s="180">
        <f t="shared" si="2"/>
        <v>0</v>
      </c>
      <c r="K16" s="30" t="s">
        <v>63</v>
      </c>
    </row>
    <row r="17" spans="1:11" ht="16.5">
      <c r="A17" s="24" t="s">
        <v>747</v>
      </c>
      <c r="B17" s="29" t="s">
        <v>366</v>
      </c>
      <c r="C17" s="30"/>
      <c r="D17" s="30" t="s">
        <v>120</v>
      </c>
      <c r="E17" s="31">
        <v>800</v>
      </c>
      <c r="F17" s="32"/>
      <c r="G17" s="33"/>
      <c r="H17" s="32">
        <f t="shared" si="0"/>
        <v>0</v>
      </c>
      <c r="I17" s="174">
        <f t="shared" si="1"/>
        <v>0</v>
      </c>
      <c r="J17" s="180">
        <f t="shared" si="2"/>
        <v>0</v>
      </c>
      <c r="K17" s="30" t="s">
        <v>63</v>
      </c>
    </row>
    <row r="18" spans="1:11" ht="16.5">
      <c r="A18" s="24" t="s">
        <v>748</v>
      </c>
      <c r="B18" s="29" t="s">
        <v>367</v>
      </c>
      <c r="C18" s="30"/>
      <c r="D18" s="30" t="s">
        <v>120</v>
      </c>
      <c r="E18" s="31">
        <v>7500</v>
      </c>
      <c r="F18" s="32"/>
      <c r="G18" s="33"/>
      <c r="H18" s="32">
        <f t="shared" si="0"/>
        <v>0</v>
      </c>
      <c r="I18" s="174">
        <f t="shared" si="1"/>
        <v>0</v>
      </c>
      <c r="J18" s="180">
        <f t="shared" si="2"/>
        <v>0</v>
      </c>
      <c r="K18" s="30" t="s">
        <v>63</v>
      </c>
    </row>
    <row r="19" spans="1:11" ht="33">
      <c r="A19" s="24" t="s">
        <v>749</v>
      </c>
      <c r="B19" s="29" t="s">
        <v>368</v>
      </c>
      <c r="C19" s="30"/>
      <c r="D19" s="30" t="s">
        <v>120</v>
      </c>
      <c r="E19" s="31">
        <v>7750</v>
      </c>
      <c r="F19" s="32"/>
      <c r="G19" s="33"/>
      <c r="H19" s="32">
        <f t="shared" si="0"/>
        <v>0</v>
      </c>
      <c r="I19" s="174">
        <f t="shared" si="1"/>
        <v>0</v>
      </c>
      <c r="J19" s="180">
        <f t="shared" si="2"/>
        <v>0</v>
      </c>
      <c r="K19" s="30" t="s">
        <v>63</v>
      </c>
    </row>
    <row r="20" spans="1:11" ht="16.5">
      <c r="A20" s="24" t="s">
        <v>750</v>
      </c>
      <c r="B20" s="29" t="s">
        <v>369</v>
      </c>
      <c r="C20" s="30"/>
      <c r="D20" s="30" t="s">
        <v>1298</v>
      </c>
      <c r="E20" s="31">
        <v>610</v>
      </c>
      <c r="F20" s="32"/>
      <c r="G20" s="33"/>
      <c r="H20" s="32">
        <f t="shared" si="0"/>
        <v>0</v>
      </c>
      <c r="I20" s="174">
        <f t="shared" si="1"/>
        <v>0</v>
      </c>
      <c r="J20" s="180">
        <f t="shared" si="2"/>
        <v>0</v>
      </c>
      <c r="K20" s="30" t="s">
        <v>63</v>
      </c>
    </row>
    <row r="21" spans="1:11" ht="16.5">
      <c r="A21" s="24" t="s">
        <v>751</v>
      </c>
      <c r="B21" s="29" t="s">
        <v>370</v>
      </c>
      <c r="C21" s="30"/>
      <c r="D21" s="30" t="s">
        <v>1298</v>
      </c>
      <c r="E21" s="31">
        <v>20</v>
      </c>
      <c r="F21" s="32"/>
      <c r="G21" s="33"/>
      <c r="H21" s="32">
        <f t="shared" si="0"/>
        <v>0</v>
      </c>
      <c r="I21" s="174">
        <f t="shared" si="1"/>
        <v>0</v>
      </c>
      <c r="J21" s="180">
        <f t="shared" si="2"/>
        <v>0</v>
      </c>
      <c r="K21" s="30" t="s">
        <v>63</v>
      </c>
    </row>
    <row r="22" spans="1:11" ht="16.5">
      <c r="A22" s="24" t="s">
        <v>752</v>
      </c>
      <c r="B22" s="29" t="s">
        <v>350</v>
      </c>
      <c r="C22" s="30"/>
      <c r="D22" s="30" t="s">
        <v>1298</v>
      </c>
      <c r="E22" s="31">
        <v>85</v>
      </c>
      <c r="F22" s="32"/>
      <c r="G22" s="33"/>
      <c r="H22" s="32">
        <f t="shared" si="0"/>
        <v>0</v>
      </c>
      <c r="I22" s="174">
        <f t="shared" si="1"/>
        <v>0</v>
      </c>
      <c r="J22" s="180">
        <f t="shared" si="2"/>
        <v>0</v>
      </c>
      <c r="K22" s="30" t="s">
        <v>63</v>
      </c>
    </row>
    <row r="23" spans="1:11" ht="16.5">
      <c r="A23" s="24" t="s">
        <v>753</v>
      </c>
      <c r="B23" s="29" t="s">
        <v>371</v>
      </c>
      <c r="C23" s="30"/>
      <c r="D23" s="30" t="s">
        <v>1298</v>
      </c>
      <c r="E23" s="31">
        <v>10</v>
      </c>
      <c r="F23" s="32"/>
      <c r="G23" s="33"/>
      <c r="H23" s="32">
        <f t="shared" si="0"/>
        <v>0</v>
      </c>
      <c r="I23" s="174">
        <f t="shared" si="1"/>
        <v>0</v>
      </c>
      <c r="J23" s="180">
        <f t="shared" si="2"/>
        <v>0</v>
      </c>
      <c r="K23" s="30" t="s">
        <v>63</v>
      </c>
    </row>
    <row r="24" spans="1:11" ht="16.5">
      <c r="A24" s="24" t="s">
        <v>755</v>
      </c>
      <c r="B24" s="29" t="s">
        <v>621</v>
      </c>
      <c r="C24" s="30"/>
      <c r="D24" s="30" t="s">
        <v>1298</v>
      </c>
      <c r="E24" s="31">
        <v>80</v>
      </c>
      <c r="F24" s="32"/>
      <c r="G24" s="33"/>
      <c r="H24" s="32">
        <f t="shared" si="0"/>
        <v>0</v>
      </c>
      <c r="I24" s="174">
        <f t="shared" si="1"/>
        <v>0</v>
      </c>
      <c r="J24" s="180">
        <f t="shared" si="2"/>
        <v>0</v>
      </c>
      <c r="K24" s="30" t="s">
        <v>63</v>
      </c>
    </row>
    <row r="25" spans="1:11" ht="16.5">
      <c r="A25" s="24" t="s">
        <v>756</v>
      </c>
      <c r="B25" s="29" t="s">
        <v>351</v>
      </c>
      <c r="C25" s="30"/>
      <c r="D25" s="30" t="s">
        <v>120</v>
      </c>
      <c r="E25" s="31">
        <v>20</v>
      </c>
      <c r="F25" s="32"/>
      <c r="G25" s="33"/>
      <c r="H25" s="32">
        <f t="shared" si="0"/>
        <v>0</v>
      </c>
      <c r="I25" s="174">
        <f t="shared" si="1"/>
        <v>0</v>
      </c>
      <c r="J25" s="180">
        <f t="shared" si="2"/>
        <v>0</v>
      </c>
      <c r="K25" s="30" t="s">
        <v>63</v>
      </c>
    </row>
    <row r="26" spans="1:11" ht="16.5">
      <c r="A26" s="24" t="s">
        <v>757</v>
      </c>
      <c r="B26" s="29" t="s">
        <v>352</v>
      </c>
      <c r="C26" s="30"/>
      <c r="D26" s="30" t="s">
        <v>1298</v>
      </c>
      <c r="E26" s="31">
        <v>6</v>
      </c>
      <c r="F26" s="32"/>
      <c r="G26" s="33"/>
      <c r="H26" s="32">
        <f t="shared" si="0"/>
        <v>0</v>
      </c>
      <c r="I26" s="174">
        <f t="shared" si="1"/>
        <v>0</v>
      </c>
      <c r="J26" s="180">
        <f t="shared" si="2"/>
        <v>0</v>
      </c>
      <c r="K26" s="30" t="s">
        <v>63</v>
      </c>
    </row>
    <row r="27" spans="1:11" ht="16.5">
      <c r="A27" s="24" t="s">
        <v>758</v>
      </c>
      <c r="B27" s="29" t="s">
        <v>622</v>
      </c>
      <c r="C27" s="30"/>
      <c r="D27" s="30" t="s">
        <v>1298</v>
      </c>
      <c r="E27" s="31">
        <v>1</v>
      </c>
      <c r="F27" s="32"/>
      <c r="G27" s="33"/>
      <c r="H27" s="32">
        <f t="shared" si="0"/>
        <v>0</v>
      </c>
      <c r="I27" s="174">
        <f t="shared" si="1"/>
        <v>0</v>
      </c>
      <c r="J27" s="180">
        <f t="shared" si="2"/>
        <v>0</v>
      </c>
      <c r="K27" s="30" t="s">
        <v>63</v>
      </c>
    </row>
    <row r="28" spans="1:11" ht="16.5">
      <c r="A28" s="24" t="s">
        <v>759</v>
      </c>
      <c r="B28" s="29" t="s">
        <v>353</v>
      </c>
      <c r="C28" s="97"/>
      <c r="D28" s="97" t="s">
        <v>1298</v>
      </c>
      <c r="E28" s="98">
        <v>6</v>
      </c>
      <c r="F28" s="99"/>
      <c r="G28" s="102"/>
      <c r="H28" s="32">
        <f t="shared" si="0"/>
        <v>0</v>
      </c>
      <c r="I28" s="174">
        <f t="shared" si="1"/>
        <v>0</v>
      </c>
      <c r="J28" s="180">
        <f t="shared" si="2"/>
        <v>0</v>
      </c>
      <c r="K28" s="97" t="s">
        <v>63</v>
      </c>
    </row>
    <row r="29" spans="1:11" ht="16.5">
      <c r="A29" s="24" t="s">
        <v>760</v>
      </c>
      <c r="B29" s="29" t="s">
        <v>354</v>
      </c>
      <c r="C29" s="30"/>
      <c r="D29" s="30" t="s">
        <v>1298</v>
      </c>
      <c r="E29" s="31">
        <v>1</v>
      </c>
      <c r="F29" s="32"/>
      <c r="G29" s="33"/>
      <c r="H29" s="32">
        <f t="shared" si="0"/>
        <v>0</v>
      </c>
      <c r="I29" s="174">
        <f t="shared" si="1"/>
        <v>0</v>
      </c>
      <c r="J29" s="180">
        <f t="shared" si="2"/>
        <v>0</v>
      </c>
      <c r="K29" s="30" t="s">
        <v>63</v>
      </c>
    </row>
    <row r="30" spans="1:11" ht="16.5">
      <c r="A30" s="30"/>
      <c r="B30" s="212" t="s">
        <v>1182</v>
      </c>
      <c r="C30" s="213"/>
      <c r="D30" s="213"/>
      <c r="E30" s="213"/>
      <c r="F30" s="213"/>
      <c r="G30" s="213"/>
      <c r="H30" s="214"/>
      <c r="I30" s="177">
        <f>SUM(I5:I29)</f>
        <v>0</v>
      </c>
      <c r="J30" s="177">
        <f>SUM(J5:J29)</f>
        <v>0</v>
      </c>
      <c r="K30" s="30"/>
    </row>
    <row r="31" spans="1:11" ht="16.5">
      <c r="A31" s="79"/>
      <c r="B31" s="100"/>
      <c r="C31" s="79"/>
      <c r="D31" s="79"/>
      <c r="E31" s="79"/>
      <c r="F31" s="80"/>
      <c r="G31" s="101"/>
      <c r="H31" s="80"/>
      <c r="I31" s="80"/>
      <c r="J31" s="79"/>
      <c r="K31" s="79"/>
    </row>
    <row r="32" spans="1:11" ht="16.5">
      <c r="A32" s="79"/>
      <c r="B32" s="100"/>
      <c r="C32" s="79"/>
      <c r="D32" s="79"/>
      <c r="E32" s="79"/>
      <c r="F32" s="80"/>
      <c r="G32" s="101"/>
      <c r="H32" s="80" t="s">
        <v>12</v>
      </c>
      <c r="I32" s="80">
        <f>J30-I30</f>
        <v>0</v>
      </c>
      <c r="J32" s="79"/>
      <c r="K32" s="79"/>
    </row>
    <row r="33" spans="1:11" ht="16.5">
      <c r="A33" s="79"/>
      <c r="B33" s="100"/>
      <c r="C33" s="79"/>
      <c r="D33" s="79"/>
      <c r="E33" s="79"/>
      <c r="F33" s="79"/>
      <c r="G33" s="101"/>
      <c r="H33" s="79"/>
      <c r="I33" s="79"/>
      <c r="J33" s="79"/>
      <c r="K33" s="79"/>
    </row>
    <row r="34" spans="1:11" ht="16.5">
      <c r="A34" s="216" t="s">
        <v>175</v>
      </c>
      <c r="B34" s="236"/>
      <c r="C34" s="236"/>
      <c r="D34" s="236"/>
      <c r="E34" s="236"/>
      <c r="F34" s="236"/>
      <c r="G34" s="236"/>
      <c r="H34" s="236"/>
      <c r="I34" s="236"/>
      <c r="J34" s="79"/>
      <c r="K34" s="79"/>
    </row>
    <row r="35" spans="1:11" ht="16.5">
      <c r="A35" s="236"/>
      <c r="B35" s="236"/>
      <c r="C35" s="236"/>
      <c r="D35" s="236"/>
      <c r="E35" s="236"/>
      <c r="F35" s="236"/>
      <c r="G35" s="236"/>
      <c r="H35" s="236"/>
      <c r="I35" s="236"/>
      <c r="J35" s="79"/>
      <c r="K35" s="79"/>
    </row>
    <row r="36" spans="1:11" ht="16.5">
      <c r="A36" s="236"/>
      <c r="B36" s="236"/>
      <c r="C36" s="236"/>
      <c r="D36" s="236"/>
      <c r="E36" s="236"/>
      <c r="F36" s="236"/>
      <c r="G36" s="236"/>
      <c r="H36" s="236"/>
      <c r="I36" s="236"/>
      <c r="J36" s="79"/>
      <c r="K36" s="79"/>
    </row>
    <row r="37" spans="1:11" ht="16.5">
      <c r="A37" s="79"/>
      <c r="B37" s="100"/>
      <c r="C37" s="79"/>
      <c r="D37" s="79"/>
      <c r="E37" s="79"/>
      <c r="F37" s="79"/>
      <c r="G37" s="101"/>
      <c r="H37" s="79"/>
      <c r="I37" s="79"/>
      <c r="J37" s="79"/>
      <c r="K37" s="79"/>
    </row>
    <row r="38" spans="1:11" ht="16.5">
      <c r="A38" s="79"/>
      <c r="B38" s="100"/>
      <c r="C38" s="79"/>
      <c r="D38" s="79"/>
      <c r="E38" s="79"/>
      <c r="F38" s="79"/>
      <c r="G38" s="101"/>
      <c r="H38" s="79"/>
      <c r="I38" s="79"/>
      <c r="J38" s="79"/>
      <c r="K38" s="79"/>
    </row>
  </sheetData>
  <mergeCells count="2">
    <mergeCell ref="B30:H30"/>
    <mergeCell ref="A34:I3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6">
      <selection activeCell="F5" sqref="F5:G5"/>
    </sheetView>
  </sheetViews>
  <sheetFormatPr defaultColWidth="9.00390625" defaultRowHeight="12.75"/>
  <cols>
    <col min="1" max="1" width="5.125" style="20" customWidth="1"/>
    <col min="2" max="2" width="42.125" style="20" customWidth="1"/>
    <col min="3" max="3" width="12.25390625" style="20" customWidth="1"/>
    <col min="4" max="4" width="4.375" style="20" customWidth="1"/>
    <col min="5" max="5" width="4.75390625" style="20" bestFit="1" customWidth="1"/>
    <col min="6" max="6" width="11.25390625" style="20" customWidth="1"/>
    <col min="7" max="7" width="5.00390625" style="23" bestFit="1" customWidth="1"/>
    <col min="8" max="8" width="12.00390625" style="20" customWidth="1"/>
    <col min="9" max="9" width="11.25390625" style="20" customWidth="1"/>
    <col min="10" max="10" width="10.00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649</v>
      </c>
    </row>
    <row r="2" spans="1:11" ht="16.5">
      <c r="A2" s="39"/>
      <c r="B2" s="79"/>
      <c r="C2" s="79"/>
      <c r="D2" s="39" t="s">
        <v>624</v>
      </c>
      <c r="E2" s="39"/>
      <c r="F2" s="79"/>
      <c r="G2" s="101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49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24" t="s">
        <v>733</v>
      </c>
      <c r="B5" s="30" t="s">
        <v>634</v>
      </c>
      <c r="C5" s="30"/>
      <c r="D5" s="50" t="s">
        <v>1298</v>
      </c>
      <c r="E5" s="31">
        <v>7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1305</v>
      </c>
    </row>
    <row r="6" spans="1:11" ht="16.5">
      <c r="A6" s="24" t="s">
        <v>734</v>
      </c>
      <c r="B6" s="30" t="s">
        <v>625</v>
      </c>
      <c r="C6" s="30"/>
      <c r="D6" s="50" t="s">
        <v>1298</v>
      </c>
      <c r="E6" s="31">
        <v>11</v>
      </c>
      <c r="F6" s="32"/>
      <c r="G6" s="33"/>
      <c r="H6" s="32">
        <f aca="true" t="shared" si="0" ref="H6:H26">F6*G6+F6</f>
        <v>0</v>
      </c>
      <c r="I6" s="32">
        <f aca="true" t="shared" si="1" ref="I6:I26">F6*E6</f>
        <v>0</v>
      </c>
      <c r="J6" s="66">
        <f aca="true" t="shared" si="2" ref="J6:J26">I6*G6+I6</f>
        <v>0</v>
      </c>
      <c r="K6" s="30" t="s">
        <v>1332</v>
      </c>
    </row>
    <row r="7" spans="1:11" ht="16.5">
      <c r="A7" s="24" t="s">
        <v>735</v>
      </c>
      <c r="B7" s="30" t="s">
        <v>635</v>
      </c>
      <c r="C7" s="30"/>
      <c r="D7" s="50" t="s">
        <v>1298</v>
      </c>
      <c r="E7" s="31">
        <v>11</v>
      </c>
      <c r="F7" s="32"/>
      <c r="G7" s="33"/>
      <c r="H7" s="32">
        <f t="shared" si="0"/>
        <v>0</v>
      </c>
      <c r="I7" s="32">
        <f t="shared" si="1"/>
        <v>0</v>
      </c>
      <c r="J7" s="66">
        <f t="shared" si="2"/>
        <v>0</v>
      </c>
      <c r="K7" s="30" t="s">
        <v>1332</v>
      </c>
    </row>
    <row r="8" spans="1:11" ht="16.5">
      <c r="A8" s="24" t="s">
        <v>736</v>
      </c>
      <c r="B8" s="30" t="s">
        <v>626</v>
      </c>
      <c r="C8" s="30"/>
      <c r="D8" s="50" t="s">
        <v>1298</v>
      </c>
      <c r="E8" s="31">
        <v>1</v>
      </c>
      <c r="F8" s="32"/>
      <c r="G8" s="33"/>
      <c r="H8" s="32">
        <f t="shared" si="0"/>
        <v>0</v>
      </c>
      <c r="I8" s="32">
        <f t="shared" si="1"/>
        <v>0</v>
      </c>
      <c r="J8" s="66">
        <f t="shared" si="2"/>
        <v>0</v>
      </c>
      <c r="K8" s="30" t="s">
        <v>1332</v>
      </c>
    </row>
    <row r="9" spans="1:11" ht="16.5">
      <c r="A9" s="24" t="s">
        <v>737</v>
      </c>
      <c r="B9" s="30" t="s">
        <v>627</v>
      </c>
      <c r="C9" s="30"/>
      <c r="D9" s="50" t="s">
        <v>1298</v>
      </c>
      <c r="E9" s="31">
        <v>7</v>
      </c>
      <c r="F9" s="32"/>
      <c r="G9" s="33"/>
      <c r="H9" s="32">
        <f t="shared" si="0"/>
        <v>0</v>
      </c>
      <c r="I9" s="32">
        <f t="shared" si="1"/>
        <v>0</v>
      </c>
      <c r="J9" s="66">
        <f t="shared" si="2"/>
        <v>0</v>
      </c>
      <c r="K9" s="30" t="s">
        <v>1332</v>
      </c>
    </row>
    <row r="10" spans="1:11" ht="16.5">
      <c r="A10" s="24" t="s">
        <v>739</v>
      </c>
      <c r="B10" s="30" t="s">
        <v>628</v>
      </c>
      <c r="C10" s="30"/>
      <c r="D10" s="50" t="s">
        <v>1298</v>
      </c>
      <c r="E10" s="31">
        <v>170</v>
      </c>
      <c r="F10" s="32"/>
      <c r="G10" s="33"/>
      <c r="H10" s="32">
        <f t="shared" si="0"/>
        <v>0</v>
      </c>
      <c r="I10" s="32">
        <f t="shared" si="1"/>
        <v>0</v>
      </c>
      <c r="J10" s="66">
        <f t="shared" si="2"/>
        <v>0</v>
      </c>
      <c r="K10" s="30" t="s">
        <v>1332</v>
      </c>
    </row>
    <row r="11" spans="1:11" ht="16.5">
      <c r="A11" s="24" t="s">
        <v>741</v>
      </c>
      <c r="B11" s="30" t="s">
        <v>636</v>
      </c>
      <c r="C11" s="30"/>
      <c r="D11" s="50" t="s">
        <v>1298</v>
      </c>
      <c r="E11" s="31">
        <v>13</v>
      </c>
      <c r="F11" s="32"/>
      <c r="G11" s="33"/>
      <c r="H11" s="32">
        <f t="shared" si="0"/>
        <v>0</v>
      </c>
      <c r="I11" s="32">
        <f t="shared" si="1"/>
        <v>0</v>
      </c>
      <c r="J11" s="66">
        <f t="shared" si="2"/>
        <v>0</v>
      </c>
      <c r="K11" s="30" t="s">
        <v>1332</v>
      </c>
    </row>
    <row r="12" spans="1:11" ht="16.5">
      <c r="A12" s="24" t="s">
        <v>742</v>
      </c>
      <c r="B12" s="30" t="s">
        <v>637</v>
      </c>
      <c r="C12" s="30"/>
      <c r="D12" s="50" t="s">
        <v>1298</v>
      </c>
      <c r="E12" s="31">
        <v>9</v>
      </c>
      <c r="F12" s="32"/>
      <c r="G12" s="33"/>
      <c r="H12" s="32">
        <f t="shared" si="0"/>
        <v>0</v>
      </c>
      <c r="I12" s="32">
        <f t="shared" si="1"/>
        <v>0</v>
      </c>
      <c r="J12" s="66">
        <f t="shared" si="2"/>
        <v>0</v>
      </c>
      <c r="K12" s="30" t="s">
        <v>1332</v>
      </c>
    </row>
    <row r="13" spans="1:11" ht="16.5">
      <c r="A13" s="24" t="s">
        <v>743</v>
      </c>
      <c r="B13" s="30" t="s">
        <v>638</v>
      </c>
      <c r="C13" s="30"/>
      <c r="D13" s="50" t="s">
        <v>1298</v>
      </c>
      <c r="E13" s="31">
        <v>20</v>
      </c>
      <c r="F13" s="32"/>
      <c r="G13" s="33"/>
      <c r="H13" s="32">
        <f t="shared" si="0"/>
        <v>0</v>
      </c>
      <c r="I13" s="32">
        <f t="shared" si="1"/>
        <v>0</v>
      </c>
      <c r="J13" s="66">
        <f t="shared" si="2"/>
        <v>0</v>
      </c>
      <c r="K13" s="30" t="s">
        <v>629</v>
      </c>
    </row>
    <row r="14" spans="1:11" ht="16.5">
      <c r="A14" s="24" t="s">
        <v>744</v>
      </c>
      <c r="B14" s="30" t="s">
        <v>630</v>
      </c>
      <c r="C14" s="30"/>
      <c r="D14" s="50" t="s">
        <v>1298</v>
      </c>
      <c r="E14" s="31">
        <v>1</v>
      </c>
      <c r="F14" s="32"/>
      <c r="G14" s="33"/>
      <c r="H14" s="32">
        <f t="shared" si="0"/>
        <v>0</v>
      </c>
      <c r="I14" s="32">
        <f t="shared" si="1"/>
        <v>0</v>
      </c>
      <c r="J14" s="66">
        <f t="shared" si="2"/>
        <v>0</v>
      </c>
      <c r="K14" s="30" t="s">
        <v>76</v>
      </c>
    </row>
    <row r="15" spans="1:11" ht="16.5">
      <c r="A15" s="24" t="s">
        <v>745</v>
      </c>
      <c r="B15" s="30" t="s">
        <v>639</v>
      </c>
      <c r="C15" s="30"/>
      <c r="D15" s="50" t="s">
        <v>1298</v>
      </c>
      <c r="E15" s="31">
        <v>50</v>
      </c>
      <c r="F15" s="32"/>
      <c r="G15" s="33"/>
      <c r="H15" s="32">
        <f t="shared" si="0"/>
        <v>0</v>
      </c>
      <c r="I15" s="32">
        <f t="shared" si="1"/>
        <v>0</v>
      </c>
      <c r="J15" s="66">
        <f t="shared" si="2"/>
        <v>0</v>
      </c>
      <c r="K15" s="30" t="s">
        <v>1332</v>
      </c>
    </row>
    <row r="16" spans="1:11" ht="16.5">
      <c r="A16" s="24" t="s">
        <v>746</v>
      </c>
      <c r="B16" s="30" t="s">
        <v>640</v>
      </c>
      <c r="C16" s="30"/>
      <c r="D16" s="50" t="s">
        <v>1298</v>
      </c>
      <c r="E16" s="31">
        <v>11</v>
      </c>
      <c r="F16" s="32"/>
      <c r="G16" s="33"/>
      <c r="H16" s="32">
        <f t="shared" si="0"/>
        <v>0</v>
      </c>
      <c r="I16" s="32">
        <f t="shared" si="1"/>
        <v>0</v>
      </c>
      <c r="J16" s="66">
        <f t="shared" si="2"/>
        <v>0</v>
      </c>
      <c r="K16" s="30" t="s">
        <v>1332</v>
      </c>
    </row>
    <row r="17" spans="1:11" ht="16.5">
      <c r="A17" s="24" t="s">
        <v>747</v>
      </c>
      <c r="B17" s="30" t="s">
        <v>641</v>
      </c>
      <c r="C17" s="30"/>
      <c r="D17" s="50" t="s">
        <v>1298</v>
      </c>
      <c r="E17" s="31">
        <v>15</v>
      </c>
      <c r="F17" s="32"/>
      <c r="G17" s="33"/>
      <c r="H17" s="32">
        <f t="shared" si="0"/>
        <v>0</v>
      </c>
      <c r="I17" s="32">
        <f t="shared" si="1"/>
        <v>0</v>
      </c>
      <c r="J17" s="66">
        <f t="shared" si="2"/>
        <v>0</v>
      </c>
      <c r="K17" s="30" t="s">
        <v>1332</v>
      </c>
    </row>
    <row r="18" spans="1:11" ht="16.5">
      <c r="A18" s="24" t="s">
        <v>748</v>
      </c>
      <c r="B18" s="30" t="s">
        <v>642</v>
      </c>
      <c r="C18" s="30"/>
      <c r="D18" s="50" t="s">
        <v>1298</v>
      </c>
      <c r="E18" s="31">
        <v>18</v>
      </c>
      <c r="F18" s="32"/>
      <c r="G18" s="33"/>
      <c r="H18" s="32">
        <f t="shared" si="0"/>
        <v>0</v>
      </c>
      <c r="I18" s="32">
        <f t="shared" si="1"/>
        <v>0</v>
      </c>
      <c r="J18" s="66">
        <f t="shared" si="2"/>
        <v>0</v>
      </c>
      <c r="K18" s="30" t="s">
        <v>1332</v>
      </c>
    </row>
    <row r="19" spans="1:11" ht="16.5">
      <c r="A19" s="24" t="s">
        <v>749</v>
      </c>
      <c r="B19" s="30" t="s">
        <v>643</v>
      </c>
      <c r="C19" s="30"/>
      <c r="D19" s="50" t="s">
        <v>1298</v>
      </c>
      <c r="E19" s="31">
        <v>35</v>
      </c>
      <c r="F19" s="32"/>
      <c r="G19" s="33"/>
      <c r="H19" s="32">
        <f t="shared" si="0"/>
        <v>0</v>
      </c>
      <c r="I19" s="32">
        <f t="shared" si="1"/>
        <v>0</v>
      </c>
      <c r="J19" s="66">
        <f t="shared" si="2"/>
        <v>0</v>
      </c>
      <c r="K19" s="30" t="s">
        <v>1332</v>
      </c>
    </row>
    <row r="20" spans="1:11" ht="16.5">
      <c r="A20" s="24" t="s">
        <v>750</v>
      </c>
      <c r="B20" s="30" t="s">
        <v>644</v>
      </c>
      <c r="C20" s="30"/>
      <c r="D20" s="50" t="s">
        <v>1298</v>
      </c>
      <c r="E20" s="31">
        <v>10</v>
      </c>
      <c r="F20" s="32"/>
      <c r="G20" s="33"/>
      <c r="H20" s="32">
        <f t="shared" si="0"/>
        <v>0</v>
      </c>
      <c r="I20" s="32">
        <f t="shared" si="1"/>
        <v>0</v>
      </c>
      <c r="J20" s="66">
        <f t="shared" si="2"/>
        <v>0</v>
      </c>
      <c r="K20" s="30" t="s">
        <v>1332</v>
      </c>
    </row>
    <row r="21" spans="1:11" ht="16.5">
      <c r="A21" s="24" t="s">
        <v>751</v>
      </c>
      <c r="B21" s="30" t="s">
        <v>645</v>
      </c>
      <c r="C21" s="30"/>
      <c r="D21" s="50" t="s">
        <v>1298</v>
      </c>
      <c r="E21" s="31">
        <v>17</v>
      </c>
      <c r="F21" s="32"/>
      <c r="G21" s="33"/>
      <c r="H21" s="32">
        <f t="shared" si="0"/>
        <v>0</v>
      </c>
      <c r="I21" s="32">
        <f t="shared" si="1"/>
        <v>0</v>
      </c>
      <c r="J21" s="66">
        <f t="shared" si="2"/>
        <v>0</v>
      </c>
      <c r="K21" s="30" t="s">
        <v>1332</v>
      </c>
    </row>
    <row r="22" spans="1:11" ht="16.5">
      <c r="A22" s="24" t="s">
        <v>752</v>
      </c>
      <c r="B22" s="30" t="s">
        <v>646</v>
      </c>
      <c r="C22" s="30"/>
      <c r="D22" s="50" t="s">
        <v>1298</v>
      </c>
      <c r="E22" s="31">
        <v>3</v>
      </c>
      <c r="F22" s="32"/>
      <c r="G22" s="33"/>
      <c r="H22" s="32">
        <f t="shared" si="0"/>
        <v>0</v>
      </c>
      <c r="I22" s="32">
        <f t="shared" si="1"/>
        <v>0</v>
      </c>
      <c r="J22" s="66">
        <f t="shared" si="2"/>
        <v>0</v>
      </c>
      <c r="K22" s="30" t="s">
        <v>63</v>
      </c>
    </row>
    <row r="23" spans="1:11" ht="16.5">
      <c r="A23" s="24" t="s">
        <v>753</v>
      </c>
      <c r="B23" s="30" t="s">
        <v>647</v>
      </c>
      <c r="C23" s="30"/>
      <c r="D23" s="50" t="s">
        <v>1298</v>
      </c>
      <c r="E23" s="31">
        <v>2</v>
      </c>
      <c r="F23" s="32"/>
      <c r="G23" s="33"/>
      <c r="H23" s="32">
        <f t="shared" si="0"/>
        <v>0</v>
      </c>
      <c r="I23" s="32">
        <f t="shared" si="1"/>
        <v>0</v>
      </c>
      <c r="J23" s="66">
        <f t="shared" si="2"/>
        <v>0</v>
      </c>
      <c r="K23" s="30" t="s">
        <v>1332</v>
      </c>
    </row>
    <row r="24" spans="1:11" ht="16.5">
      <c r="A24" s="24" t="s">
        <v>755</v>
      </c>
      <c r="B24" s="30" t="s">
        <v>648</v>
      </c>
      <c r="C24" s="30"/>
      <c r="D24" s="50" t="s">
        <v>1298</v>
      </c>
      <c r="E24" s="31">
        <v>5</v>
      </c>
      <c r="F24" s="32"/>
      <c r="G24" s="33"/>
      <c r="H24" s="32">
        <f t="shared" si="0"/>
        <v>0</v>
      </c>
      <c r="I24" s="32">
        <f t="shared" si="1"/>
        <v>0</v>
      </c>
      <c r="J24" s="66">
        <f t="shared" si="2"/>
        <v>0</v>
      </c>
      <c r="K24" s="30" t="s">
        <v>1332</v>
      </c>
    </row>
    <row r="25" spans="1:11" ht="16.5">
      <c r="A25" s="24" t="s">
        <v>756</v>
      </c>
      <c r="B25" s="30" t="s">
        <v>631</v>
      </c>
      <c r="C25" s="30"/>
      <c r="D25" s="50" t="s">
        <v>1298</v>
      </c>
      <c r="E25" s="31">
        <v>8</v>
      </c>
      <c r="F25" s="32"/>
      <c r="G25" s="33"/>
      <c r="H25" s="32">
        <f t="shared" si="0"/>
        <v>0</v>
      </c>
      <c r="I25" s="32">
        <f t="shared" si="1"/>
        <v>0</v>
      </c>
      <c r="J25" s="66">
        <f t="shared" si="2"/>
        <v>0</v>
      </c>
      <c r="K25" s="30" t="s">
        <v>632</v>
      </c>
    </row>
    <row r="26" spans="1:11" ht="16.5">
      <c r="A26" s="24" t="s">
        <v>757</v>
      </c>
      <c r="B26" s="30" t="s">
        <v>633</v>
      </c>
      <c r="C26" s="30"/>
      <c r="D26" s="50" t="s">
        <v>1298</v>
      </c>
      <c r="E26" s="31">
        <v>1</v>
      </c>
      <c r="F26" s="32"/>
      <c r="G26" s="33"/>
      <c r="H26" s="32">
        <f t="shared" si="0"/>
        <v>0</v>
      </c>
      <c r="I26" s="32">
        <f t="shared" si="1"/>
        <v>0</v>
      </c>
      <c r="J26" s="66">
        <f t="shared" si="2"/>
        <v>0</v>
      </c>
      <c r="K26" s="30" t="s">
        <v>1332</v>
      </c>
    </row>
    <row r="27" spans="1:11" ht="16.5">
      <c r="A27" s="50"/>
      <c r="B27" s="237" t="s">
        <v>1182</v>
      </c>
      <c r="C27" s="238"/>
      <c r="D27" s="238"/>
      <c r="E27" s="238"/>
      <c r="F27" s="238"/>
      <c r="G27" s="238"/>
      <c r="H27" s="239"/>
      <c r="I27" s="35">
        <f>SUM(I5:I26)</f>
        <v>0</v>
      </c>
      <c r="J27" s="35">
        <f>SUM(J5:J26)</f>
        <v>0</v>
      </c>
      <c r="K27" s="60"/>
    </row>
    <row r="28" spans="1:11" ht="16.5">
      <c r="A28" s="79"/>
      <c r="B28" s="79"/>
      <c r="C28" s="79"/>
      <c r="D28" s="79"/>
      <c r="E28" s="79"/>
      <c r="F28" s="80"/>
      <c r="G28" s="101"/>
      <c r="H28" s="80"/>
      <c r="I28" s="80"/>
      <c r="J28" s="79"/>
      <c r="K28" s="79"/>
    </row>
    <row r="29" spans="8:9" ht="16.5">
      <c r="H29" s="20" t="s">
        <v>12</v>
      </c>
      <c r="I29" s="40">
        <f>J27-I27</f>
        <v>0</v>
      </c>
    </row>
    <row r="31" spans="1:9" ht="16.5">
      <c r="A31" s="216" t="s">
        <v>175</v>
      </c>
      <c r="B31" s="236"/>
      <c r="C31" s="236"/>
      <c r="D31" s="236"/>
      <c r="E31" s="236"/>
      <c r="F31" s="236"/>
      <c r="G31" s="236"/>
      <c r="H31" s="236"/>
      <c r="I31" s="236"/>
    </row>
    <row r="32" spans="1:9" ht="16.5">
      <c r="A32" s="236"/>
      <c r="B32" s="236"/>
      <c r="C32" s="236"/>
      <c r="D32" s="236"/>
      <c r="E32" s="236"/>
      <c r="F32" s="236"/>
      <c r="G32" s="236"/>
      <c r="H32" s="236"/>
      <c r="I32" s="236"/>
    </row>
    <row r="33" spans="1:9" ht="16.5">
      <c r="A33" s="236"/>
      <c r="B33" s="236"/>
      <c r="C33" s="236"/>
      <c r="D33" s="236"/>
      <c r="E33" s="236"/>
      <c r="F33" s="236"/>
      <c r="G33" s="236"/>
      <c r="H33" s="236"/>
      <c r="I33" s="236"/>
    </row>
  </sheetData>
  <mergeCells count="2">
    <mergeCell ref="B27:H27"/>
    <mergeCell ref="A31:I3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31">
      <selection activeCell="I37" sqref="I37"/>
    </sheetView>
  </sheetViews>
  <sheetFormatPr defaultColWidth="9.00390625" defaultRowHeight="12.75"/>
  <cols>
    <col min="1" max="1" width="5.00390625" style="20" customWidth="1"/>
    <col min="2" max="2" width="41.625" style="22" customWidth="1"/>
    <col min="3" max="3" width="11.875" style="20" customWidth="1"/>
    <col min="4" max="4" width="4.75390625" style="20" bestFit="1" customWidth="1"/>
    <col min="5" max="5" width="6.00390625" style="20" bestFit="1" customWidth="1"/>
    <col min="6" max="6" width="9.00390625" style="20" customWidth="1"/>
    <col min="7" max="7" width="5.375" style="23" bestFit="1" customWidth="1"/>
    <col min="8" max="8" width="9.125" style="20" customWidth="1"/>
    <col min="9" max="9" width="10.75390625" style="20" customWidth="1"/>
    <col min="10" max="10" width="10.1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408</v>
      </c>
    </row>
    <row r="2" spans="1:11" ht="16.5">
      <c r="A2" s="39"/>
      <c r="B2" s="103"/>
      <c r="C2" s="39" t="s">
        <v>372</v>
      </c>
      <c r="D2" s="39"/>
      <c r="E2" s="79"/>
      <c r="F2" s="79"/>
      <c r="G2" s="101"/>
      <c r="H2" s="79"/>
      <c r="I2" s="79"/>
      <c r="J2" s="79"/>
      <c r="K2" s="79"/>
    </row>
    <row r="3" spans="1:11" ht="16.5">
      <c r="A3" s="79"/>
      <c r="B3" s="100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24" t="s">
        <v>1287</v>
      </c>
      <c r="B4" s="25" t="s">
        <v>197</v>
      </c>
      <c r="C4" s="25" t="s">
        <v>1288</v>
      </c>
      <c r="D4" s="24" t="s">
        <v>1289</v>
      </c>
      <c r="E4" s="24" t="s">
        <v>1290</v>
      </c>
      <c r="F4" s="25" t="s">
        <v>1291</v>
      </c>
      <c r="G4" s="49" t="s">
        <v>730</v>
      </c>
      <c r="H4" s="25" t="s">
        <v>1293</v>
      </c>
      <c r="I4" s="25" t="s">
        <v>1294</v>
      </c>
      <c r="J4" s="25" t="s">
        <v>1295</v>
      </c>
      <c r="K4" s="24" t="s">
        <v>1296</v>
      </c>
    </row>
    <row r="5" spans="1:11" ht="34.5" customHeight="1">
      <c r="A5" s="50" t="s">
        <v>733</v>
      </c>
      <c r="B5" s="29" t="s">
        <v>391</v>
      </c>
      <c r="C5" s="30"/>
      <c r="D5" s="50" t="s">
        <v>120</v>
      </c>
      <c r="E5" s="31">
        <v>7900</v>
      </c>
      <c r="F5" s="32"/>
      <c r="G5" s="33"/>
      <c r="H5" s="66">
        <f>F5*G5+F5</f>
        <v>0</v>
      </c>
      <c r="I5" s="174">
        <f>F5*E5</f>
        <v>0</v>
      </c>
      <c r="J5" s="180">
        <f>I5*G5+I5</f>
        <v>0</v>
      </c>
      <c r="K5" s="30" t="s">
        <v>731</v>
      </c>
    </row>
    <row r="6" spans="1:11" ht="36.75" customHeight="1">
      <c r="A6" s="50" t="s">
        <v>734</v>
      </c>
      <c r="B6" s="29" t="s">
        <v>392</v>
      </c>
      <c r="C6" s="30"/>
      <c r="D6" s="50" t="s">
        <v>120</v>
      </c>
      <c r="E6" s="31">
        <v>9800</v>
      </c>
      <c r="F6" s="32"/>
      <c r="G6" s="33"/>
      <c r="H6" s="66">
        <f aca="true" t="shared" si="0" ref="H6:H36">F6*G6+F6</f>
        <v>0</v>
      </c>
      <c r="I6" s="174">
        <f aca="true" t="shared" si="1" ref="I6:I36">F6*E6</f>
        <v>0</v>
      </c>
      <c r="J6" s="180">
        <f aca="true" t="shared" si="2" ref="J6:J36">I6*G6+I6</f>
        <v>0</v>
      </c>
      <c r="K6" s="30" t="s">
        <v>731</v>
      </c>
    </row>
    <row r="7" spans="1:11" ht="36" customHeight="1">
      <c r="A7" s="50" t="s">
        <v>735</v>
      </c>
      <c r="B7" s="29" t="s">
        <v>373</v>
      </c>
      <c r="C7" s="30"/>
      <c r="D7" s="50" t="s">
        <v>120</v>
      </c>
      <c r="E7" s="31">
        <v>50</v>
      </c>
      <c r="F7" s="32"/>
      <c r="G7" s="33"/>
      <c r="H7" s="66">
        <f t="shared" si="0"/>
        <v>0</v>
      </c>
      <c r="I7" s="174">
        <f t="shared" si="1"/>
        <v>0</v>
      </c>
      <c r="J7" s="180">
        <f t="shared" si="2"/>
        <v>0</v>
      </c>
      <c r="K7" s="30" t="s">
        <v>731</v>
      </c>
    </row>
    <row r="8" spans="1:11" ht="31.5" customHeight="1">
      <c r="A8" s="50" t="s">
        <v>736</v>
      </c>
      <c r="B8" s="29" t="s">
        <v>374</v>
      </c>
      <c r="C8" s="30"/>
      <c r="D8" s="50" t="s">
        <v>120</v>
      </c>
      <c r="E8" s="31">
        <v>60</v>
      </c>
      <c r="F8" s="32"/>
      <c r="G8" s="33"/>
      <c r="H8" s="66">
        <f t="shared" si="0"/>
        <v>0</v>
      </c>
      <c r="I8" s="174">
        <f t="shared" si="1"/>
        <v>0</v>
      </c>
      <c r="J8" s="180">
        <f t="shared" si="2"/>
        <v>0</v>
      </c>
      <c r="K8" s="30" t="s">
        <v>731</v>
      </c>
    </row>
    <row r="9" spans="1:11" ht="30.75" customHeight="1">
      <c r="A9" s="50" t="s">
        <v>737</v>
      </c>
      <c r="B9" s="29" t="s">
        <v>393</v>
      </c>
      <c r="C9" s="34"/>
      <c r="D9" s="50" t="s">
        <v>120</v>
      </c>
      <c r="E9" s="31">
        <v>80</v>
      </c>
      <c r="F9" s="32"/>
      <c r="G9" s="33"/>
      <c r="H9" s="66">
        <f t="shared" si="0"/>
        <v>0</v>
      </c>
      <c r="I9" s="174">
        <f t="shared" si="1"/>
        <v>0</v>
      </c>
      <c r="J9" s="180">
        <f t="shared" si="2"/>
        <v>0</v>
      </c>
      <c r="K9" s="30" t="s">
        <v>731</v>
      </c>
    </row>
    <row r="10" spans="1:11" ht="30.75" customHeight="1">
      <c r="A10" s="50" t="s">
        <v>739</v>
      </c>
      <c r="B10" s="29" t="s">
        <v>378</v>
      </c>
      <c r="C10" s="34"/>
      <c r="D10" s="50" t="s">
        <v>120</v>
      </c>
      <c r="E10" s="31">
        <v>20</v>
      </c>
      <c r="F10" s="32"/>
      <c r="G10" s="33"/>
      <c r="H10" s="66">
        <f t="shared" si="0"/>
        <v>0</v>
      </c>
      <c r="I10" s="174">
        <f t="shared" si="1"/>
        <v>0</v>
      </c>
      <c r="J10" s="180">
        <f t="shared" si="2"/>
        <v>0</v>
      </c>
      <c r="K10" s="30" t="s">
        <v>731</v>
      </c>
    </row>
    <row r="11" spans="1:11" ht="30.75" customHeight="1">
      <c r="A11" s="50" t="s">
        <v>741</v>
      </c>
      <c r="B11" s="29" t="s">
        <v>379</v>
      </c>
      <c r="C11" s="34"/>
      <c r="D11" s="50" t="s">
        <v>120</v>
      </c>
      <c r="E11" s="31">
        <v>3300</v>
      </c>
      <c r="F11" s="32"/>
      <c r="G11" s="33"/>
      <c r="H11" s="66">
        <f t="shared" si="0"/>
        <v>0</v>
      </c>
      <c r="I11" s="174">
        <f t="shared" si="1"/>
        <v>0</v>
      </c>
      <c r="J11" s="180">
        <f t="shared" si="2"/>
        <v>0</v>
      </c>
      <c r="K11" s="30" t="s">
        <v>731</v>
      </c>
    </row>
    <row r="12" spans="1:11" ht="31.5" customHeight="1">
      <c r="A12" s="50" t="s">
        <v>742</v>
      </c>
      <c r="B12" s="29" t="s">
        <v>380</v>
      </c>
      <c r="C12" s="34"/>
      <c r="D12" s="50" t="s">
        <v>120</v>
      </c>
      <c r="E12" s="31">
        <v>20</v>
      </c>
      <c r="F12" s="32"/>
      <c r="G12" s="33"/>
      <c r="H12" s="66">
        <f t="shared" si="0"/>
        <v>0</v>
      </c>
      <c r="I12" s="174">
        <f t="shared" si="1"/>
        <v>0</v>
      </c>
      <c r="J12" s="180">
        <f t="shared" si="2"/>
        <v>0</v>
      </c>
      <c r="K12" s="30" t="s">
        <v>731</v>
      </c>
    </row>
    <row r="13" spans="1:11" ht="36.75" customHeight="1">
      <c r="A13" s="50" t="s">
        <v>743</v>
      </c>
      <c r="B13" s="29" t="s">
        <v>394</v>
      </c>
      <c r="C13" s="29"/>
      <c r="D13" s="50" t="s">
        <v>120</v>
      </c>
      <c r="E13" s="31">
        <v>520</v>
      </c>
      <c r="F13" s="32"/>
      <c r="G13" s="33"/>
      <c r="H13" s="66">
        <f t="shared" si="0"/>
        <v>0</v>
      </c>
      <c r="I13" s="174">
        <f t="shared" si="1"/>
        <v>0</v>
      </c>
      <c r="J13" s="180">
        <f t="shared" si="2"/>
        <v>0</v>
      </c>
      <c r="K13" s="30" t="s">
        <v>731</v>
      </c>
    </row>
    <row r="14" spans="1:11" ht="31.5" customHeight="1">
      <c r="A14" s="50" t="s">
        <v>744</v>
      </c>
      <c r="B14" s="29" t="s">
        <v>381</v>
      </c>
      <c r="C14" s="30"/>
      <c r="D14" s="50" t="s">
        <v>120</v>
      </c>
      <c r="E14" s="31">
        <v>280</v>
      </c>
      <c r="F14" s="32"/>
      <c r="G14" s="33"/>
      <c r="H14" s="66">
        <f t="shared" si="0"/>
        <v>0</v>
      </c>
      <c r="I14" s="174">
        <f t="shared" si="1"/>
        <v>0</v>
      </c>
      <c r="J14" s="180">
        <f t="shared" si="2"/>
        <v>0</v>
      </c>
      <c r="K14" s="30" t="s">
        <v>731</v>
      </c>
    </row>
    <row r="15" spans="1:11" ht="36.75" customHeight="1">
      <c r="A15" s="50" t="s">
        <v>745</v>
      </c>
      <c r="B15" s="29" t="s">
        <v>382</v>
      </c>
      <c r="C15" s="30"/>
      <c r="D15" s="50" t="s">
        <v>120</v>
      </c>
      <c r="E15" s="31">
        <v>7300</v>
      </c>
      <c r="F15" s="32"/>
      <c r="G15" s="33"/>
      <c r="H15" s="66">
        <f t="shared" si="0"/>
        <v>0</v>
      </c>
      <c r="I15" s="174">
        <f t="shared" si="1"/>
        <v>0</v>
      </c>
      <c r="J15" s="180">
        <f t="shared" si="2"/>
        <v>0</v>
      </c>
      <c r="K15" s="30" t="s">
        <v>731</v>
      </c>
    </row>
    <row r="16" spans="1:11" ht="33">
      <c r="A16" s="50" t="s">
        <v>746</v>
      </c>
      <c r="B16" s="29" t="s">
        <v>383</v>
      </c>
      <c r="C16" s="30"/>
      <c r="D16" s="50" t="s">
        <v>120</v>
      </c>
      <c r="E16" s="31">
        <v>1020</v>
      </c>
      <c r="F16" s="32"/>
      <c r="G16" s="33"/>
      <c r="H16" s="66">
        <f t="shared" si="0"/>
        <v>0</v>
      </c>
      <c r="I16" s="174">
        <f t="shared" si="1"/>
        <v>0</v>
      </c>
      <c r="J16" s="180">
        <f t="shared" si="2"/>
        <v>0</v>
      </c>
      <c r="K16" s="30" t="s">
        <v>731</v>
      </c>
    </row>
    <row r="17" spans="1:11" ht="33">
      <c r="A17" s="50" t="s">
        <v>747</v>
      </c>
      <c r="B17" s="29" t="s">
        <v>384</v>
      </c>
      <c r="C17" s="30"/>
      <c r="D17" s="50" t="s">
        <v>120</v>
      </c>
      <c r="E17" s="31">
        <v>5650</v>
      </c>
      <c r="F17" s="32"/>
      <c r="G17" s="33"/>
      <c r="H17" s="66">
        <f t="shared" si="0"/>
        <v>0</v>
      </c>
      <c r="I17" s="174">
        <f t="shared" si="1"/>
        <v>0</v>
      </c>
      <c r="J17" s="180">
        <f t="shared" si="2"/>
        <v>0</v>
      </c>
      <c r="K17" s="30" t="s">
        <v>731</v>
      </c>
    </row>
    <row r="18" spans="1:11" ht="19.5" customHeight="1">
      <c r="A18" s="50" t="s">
        <v>748</v>
      </c>
      <c r="B18" s="29" t="s">
        <v>395</v>
      </c>
      <c r="C18" s="30"/>
      <c r="D18" s="50" t="s">
        <v>120</v>
      </c>
      <c r="E18" s="31">
        <v>750</v>
      </c>
      <c r="F18" s="32"/>
      <c r="G18" s="33"/>
      <c r="H18" s="66">
        <f t="shared" si="0"/>
        <v>0</v>
      </c>
      <c r="I18" s="174">
        <f t="shared" si="1"/>
        <v>0</v>
      </c>
      <c r="J18" s="180">
        <f t="shared" si="2"/>
        <v>0</v>
      </c>
      <c r="K18" s="30" t="s">
        <v>731</v>
      </c>
    </row>
    <row r="19" spans="1:11" ht="16.5">
      <c r="A19" s="50" t="s">
        <v>749</v>
      </c>
      <c r="B19" s="29" t="s">
        <v>385</v>
      </c>
      <c r="C19" s="30"/>
      <c r="D19" s="50" t="s">
        <v>120</v>
      </c>
      <c r="E19" s="31">
        <v>6100</v>
      </c>
      <c r="F19" s="32"/>
      <c r="G19" s="33"/>
      <c r="H19" s="66">
        <f t="shared" si="0"/>
        <v>0</v>
      </c>
      <c r="I19" s="174">
        <f t="shared" si="1"/>
        <v>0</v>
      </c>
      <c r="J19" s="180">
        <f t="shared" si="2"/>
        <v>0</v>
      </c>
      <c r="K19" s="30" t="s">
        <v>731</v>
      </c>
    </row>
    <row r="20" spans="1:11" ht="33">
      <c r="A20" s="50" t="s">
        <v>750</v>
      </c>
      <c r="B20" s="29" t="s">
        <v>386</v>
      </c>
      <c r="C20" s="30"/>
      <c r="D20" s="50" t="s">
        <v>120</v>
      </c>
      <c r="E20" s="31">
        <v>1850</v>
      </c>
      <c r="F20" s="32"/>
      <c r="G20" s="33"/>
      <c r="H20" s="66">
        <f t="shared" si="0"/>
        <v>0</v>
      </c>
      <c r="I20" s="174">
        <f t="shared" si="1"/>
        <v>0</v>
      </c>
      <c r="J20" s="180">
        <f t="shared" si="2"/>
        <v>0</v>
      </c>
      <c r="K20" s="30" t="s">
        <v>281</v>
      </c>
    </row>
    <row r="21" spans="1:11" ht="33">
      <c r="A21" s="50" t="s">
        <v>751</v>
      </c>
      <c r="B21" s="29" t="s">
        <v>396</v>
      </c>
      <c r="C21" s="30"/>
      <c r="D21" s="50" t="s">
        <v>120</v>
      </c>
      <c r="E21" s="31">
        <v>44400</v>
      </c>
      <c r="F21" s="32"/>
      <c r="G21" s="33"/>
      <c r="H21" s="66">
        <f t="shared" si="0"/>
        <v>0</v>
      </c>
      <c r="I21" s="174">
        <f t="shared" si="1"/>
        <v>0</v>
      </c>
      <c r="J21" s="180">
        <f t="shared" si="2"/>
        <v>0</v>
      </c>
      <c r="K21" s="30" t="s">
        <v>731</v>
      </c>
    </row>
    <row r="22" spans="1:11" ht="49.5">
      <c r="A22" s="50" t="s">
        <v>752</v>
      </c>
      <c r="B22" s="29" t="s">
        <v>397</v>
      </c>
      <c r="C22" s="30"/>
      <c r="D22" s="50" t="s">
        <v>120</v>
      </c>
      <c r="E22" s="31">
        <v>350</v>
      </c>
      <c r="F22" s="32"/>
      <c r="G22" s="33"/>
      <c r="H22" s="66">
        <f t="shared" si="0"/>
        <v>0</v>
      </c>
      <c r="I22" s="174">
        <f t="shared" si="1"/>
        <v>0</v>
      </c>
      <c r="J22" s="180">
        <f t="shared" si="2"/>
        <v>0</v>
      </c>
      <c r="K22" s="30" t="s">
        <v>731</v>
      </c>
    </row>
    <row r="23" spans="1:11" ht="33">
      <c r="A23" s="50" t="s">
        <v>753</v>
      </c>
      <c r="B23" s="29" t="s">
        <v>398</v>
      </c>
      <c r="C23" s="30"/>
      <c r="D23" s="50" t="s">
        <v>120</v>
      </c>
      <c r="E23" s="31">
        <v>11200</v>
      </c>
      <c r="F23" s="32"/>
      <c r="G23" s="33"/>
      <c r="H23" s="66">
        <f t="shared" si="0"/>
        <v>0</v>
      </c>
      <c r="I23" s="174">
        <f t="shared" si="1"/>
        <v>0</v>
      </c>
      <c r="J23" s="180">
        <f t="shared" si="2"/>
        <v>0</v>
      </c>
      <c r="K23" s="30" t="s">
        <v>731</v>
      </c>
    </row>
    <row r="24" spans="1:11" ht="36" customHeight="1">
      <c r="A24" s="50" t="s">
        <v>755</v>
      </c>
      <c r="B24" s="29" t="s">
        <v>399</v>
      </c>
      <c r="C24" s="30"/>
      <c r="D24" s="50" t="s">
        <v>120</v>
      </c>
      <c r="E24" s="31">
        <v>110</v>
      </c>
      <c r="F24" s="32"/>
      <c r="G24" s="33"/>
      <c r="H24" s="66">
        <f t="shared" si="0"/>
        <v>0</v>
      </c>
      <c r="I24" s="174">
        <f t="shared" si="1"/>
        <v>0</v>
      </c>
      <c r="J24" s="180">
        <f t="shared" si="2"/>
        <v>0</v>
      </c>
      <c r="K24" s="30" t="s">
        <v>731</v>
      </c>
    </row>
    <row r="25" spans="1:11" ht="49.5">
      <c r="A25" s="50" t="s">
        <v>756</v>
      </c>
      <c r="B25" s="29" t="s">
        <v>400</v>
      </c>
      <c r="C25" s="30"/>
      <c r="D25" s="50" t="s">
        <v>120</v>
      </c>
      <c r="E25" s="31">
        <v>300</v>
      </c>
      <c r="F25" s="32"/>
      <c r="G25" s="33"/>
      <c r="H25" s="66">
        <f t="shared" si="0"/>
        <v>0</v>
      </c>
      <c r="I25" s="174">
        <f t="shared" si="1"/>
        <v>0</v>
      </c>
      <c r="J25" s="180">
        <f t="shared" si="2"/>
        <v>0</v>
      </c>
      <c r="K25" s="30" t="s">
        <v>731</v>
      </c>
    </row>
    <row r="26" spans="1:11" ht="33">
      <c r="A26" s="50" t="s">
        <v>757</v>
      </c>
      <c r="B26" s="29" t="s">
        <v>401</v>
      </c>
      <c r="C26" s="30"/>
      <c r="D26" s="50" t="s">
        <v>120</v>
      </c>
      <c r="E26" s="31">
        <v>35700</v>
      </c>
      <c r="F26" s="32"/>
      <c r="G26" s="33"/>
      <c r="H26" s="66">
        <f t="shared" si="0"/>
        <v>0</v>
      </c>
      <c r="I26" s="174">
        <f t="shared" si="1"/>
        <v>0</v>
      </c>
      <c r="J26" s="180">
        <f t="shared" si="2"/>
        <v>0</v>
      </c>
      <c r="K26" s="30" t="s">
        <v>731</v>
      </c>
    </row>
    <row r="27" spans="1:11" ht="33">
      <c r="A27" s="50" t="s">
        <v>758</v>
      </c>
      <c r="B27" s="29" t="s">
        <v>402</v>
      </c>
      <c r="C27" s="30"/>
      <c r="D27" s="50" t="s">
        <v>120</v>
      </c>
      <c r="E27" s="31">
        <v>640</v>
      </c>
      <c r="F27" s="32"/>
      <c r="G27" s="33"/>
      <c r="H27" s="66">
        <f t="shared" si="0"/>
        <v>0</v>
      </c>
      <c r="I27" s="174">
        <f t="shared" si="1"/>
        <v>0</v>
      </c>
      <c r="J27" s="180">
        <f t="shared" si="2"/>
        <v>0</v>
      </c>
      <c r="K27" s="30" t="s">
        <v>731</v>
      </c>
    </row>
    <row r="28" spans="1:11" ht="49.5">
      <c r="A28" s="50" t="s">
        <v>759</v>
      </c>
      <c r="B28" s="29" t="s">
        <v>403</v>
      </c>
      <c r="C28" s="30"/>
      <c r="D28" s="50" t="s">
        <v>120</v>
      </c>
      <c r="E28" s="31">
        <v>120</v>
      </c>
      <c r="F28" s="32"/>
      <c r="G28" s="33"/>
      <c r="H28" s="66">
        <f t="shared" si="0"/>
        <v>0</v>
      </c>
      <c r="I28" s="174">
        <f t="shared" si="1"/>
        <v>0</v>
      </c>
      <c r="J28" s="180">
        <f t="shared" si="2"/>
        <v>0</v>
      </c>
      <c r="K28" s="30" t="s">
        <v>731</v>
      </c>
    </row>
    <row r="29" spans="1:11" ht="33">
      <c r="A29" s="50" t="s">
        <v>760</v>
      </c>
      <c r="B29" s="29" t="s">
        <v>404</v>
      </c>
      <c r="C29" s="30"/>
      <c r="D29" s="50" t="s">
        <v>120</v>
      </c>
      <c r="E29" s="31">
        <v>2210</v>
      </c>
      <c r="F29" s="32"/>
      <c r="G29" s="33"/>
      <c r="H29" s="66">
        <f t="shared" si="0"/>
        <v>0</v>
      </c>
      <c r="I29" s="174">
        <f t="shared" si="1"/>
        <v>0</v>
      </c>
      <c r="J29" s="180">
        <f t="shared" si="2"/>
        <v>0</v>
      </c>
      <c r="K29" s="30" t="s">
        <v>731</v>
      </c>
    </row>
    <row r="30" spans="1:11" ht="16.5">
      <c r="A30" s="50" t="s">
        <v>761</v>
      </c>
      <c r="B30" s="29" t="s">
        <v>405</v>
      </c>
      <c r="C30" s="30"/>
      <c r="D30" s="50" t="s">
        <v>120</v>
      </c>
      <c r="E30" s="31">
        <v>1070</v>
      </c>
      <c r="F30" s="32"/>
      <c r="G30" s="33"/>
      <c r="H30" s="66">
        <f t="shared" si="0"/>
        <v>0</v>
      </c>
      <c r="I30" s="174">
        <f t="shared" si="1"/>
        <v>0</v>
      </c>
      <c r="J30" s="180">
        <f t="shared" si="2"/>
        <v>0</v>
      </c>
      <c r="K30" s="30" t="s">
        <v>731</v>
      </c>
    </row>
    <row r="31" spans="1:11" ht="33">
      <c r="A31" s="50" t="s">
        <v>763</v>
      </c>
      <c r="B31" s="29" t="s">
        <v>406</v>
      </c>
      <c r="C31" s="30"/>
      <c r="D31" s="50" t="s">
        <v>120</v>
      </c>
      <c r="E31" s="31">
        <v>1800</v>
      </c>
      <c r="F31" s="32"/>
      <c r="G31" s="33"/>
      <c r="H31" s="66">
        <f t="shared" si="0"/>
        <v>0</v>
      </c>
      <c r="I31" s="174">
        <f t="shared" si="1"/>
        <v>0</v>
      </c>
      <c r="J31" s="180">
        <f t="shared" si="2"/>
        <v>0</v>
      </c>
      <c r="K31" s="30" t="s">
        <v>731</v>
      </c>
    </row>
    <row r="32" spans="1:11" ht="33">
      <c r="A32" s="50" t="s">
        <v>764</v>
      </c>
      <c r="B32" s="29" t="s">
        <v>407</v>
      </c>
      <c r="C32" s="30"/>
      <c r="D32" s="50" t="s">
        <v>120</v>
      </c>
      <c r="E32" s="31">
        <v>1320</v>
      </c>
      <c r="F32" s="32"/>
      <c r="G32" s="33"/>
      <c r="H32" s="66">
        <f t="shared" si="0"/>
        <v>0</v>
      </c>
      <c r="I32" s="174">
        <f t="shared" si="1"/>
        <v>0</v>
      </c>
      <c r="J32" s="180">
        <f t="shared" si="2"/>
        <v>0</v>
      </c>
      <c r="K32" s="30" t="s">
        <v>731</v>
      </c>
    </row>
    <row r="33" spans="1:11" ht="35.25" customHeight="1">
      <c r="A33" s="50" t="s">
        <v>765</v>
      </c>
      <c r="B33" s="29" t="s">
        <v>387</v>
      </c>
      <c r="C33" s="30"/>
      <c r="D33" s="50" t="s">
        <v>120</v>
      </c>
      <c r="E33" s="31">
        <v>60</v>
      </c>
      <c r="F33" s="32"/>
      <c r="G33" s="33"/>
      <c r="H33" s="66">
        <f t="shared" si="0"/>
        <v>0</v>
      </c>
      <c r="I33" s="174">
        <f t="shared" si="1"/>
        <v>0</v>
      </c>
      <c r="J33" s="180">
        <f t="shared" si="2"/>
        <v>0</v>
      </c>
      <c r="K33" s="30" t="s">
        <v>731</v>
      </c>
    </row>
    <row r="34" spans="1:11" ht="32.25" customHeight="1">
      <c r="A34" s="50" t="s">
        <v>766</v>
      </c>
      <c r="B34" s="29" t="s">
        <v>388</v>
      </c>
      <c r="C34" s="30"/>
      <c r="D34" s="50" t="s">
        <v>120</v>
      </c>
      <c r="E34" s="31">
        <v>4070</v>
      </c>
      <c r="F34" s="32"/>
      <c r="G34" s="33"/>
      <c r="H34" s="66">
        <f t="shared" si="0"/>
        <v>0</v>
      </c>
      <c r="I34" s="174">
        <f t="shared" si="1"/>
        <v>0</v>
      </c>
      <c r="J34" s="180">
        <f t="shared" si="2"/>
        <v>0</v>
      </c>
      <c r="K34" s="30" t="s">
        <v>731</v>
      </c>
    </row>
    <row r="35" spans="1:11" ht="31.5" customHeight="1">
      <c r="A35" s="50" t="s">
        <v>768</v>
      </c>
      <c r="B35" s="29" t="s">
        <v>389</v>
      </c>
      <c r="C35" s="30"/>
      <c r="D35" s="50" t="s">
        <v>120</v>
      </c>
      <c r="E35" s="31">
        <v>400</v>
      </c>
      <c r="F35" s="32"/>
      <c r="G35" s="33"/>
      <c r="H35" s="66">
        <f t="shared" si="0"/>
        <v>0</v>
      </c>
      <c r="I35" s="174">
        <f t="shared" si="1"/>
        <v>0</v>
      </c>
      <c r="J35" s="180">
        <f t="shared" si="2"/>
        <v>0</v>
      </c>
      <c r="K35" s="30" t="s">
        <v>731</v>
      </c>
    </row>
    <row r="36" spans="1:11" ht="33">
      <c r="A36" s="50" t="s">
        <v>770</v>
      </c>
      <c r="B36" s="29" t="s">
        <v>390</v>
      </c>
      <c r="C36" s="30"/>
      <c r="D36" s="50" t="s">
        <v>120</v>
      </c>
      <c r="E36" s="31">
        <v>24150</v>
      </c>
      <c r="F36" s="32"/>
      <c r="G36" s="33"/>
      <c r="H36" s="66">
        <f t="shared" si="0"/>
        <v>0</v>
      </c>
      <c r="I36" s="179">
        <f t="shared" si="1"/>
        <v>0</v>
      </c>
      <c r="J36" s="186">
        <f t="shared" si="2"/>
        <v>0</v>
      </c>
      <c r="K36" s="82" t="s">
        <v>731</v>
      </c>
    </row>
    <row r="37" spans="1:11" ht="16.5">
      <c r="A37" s="50"/>
      <c r="B37" s="212" t="s">
        <v>195</v>
      </c>
      <c r="C37" s="213"/>
      <c r="D37" s="213"/>
      <c r="E37" s="213"/>
      <c r="F37" s="213"/>
      <c r="G37" s="213"/>
      <c r="H37" s="242"/>
      <c r="I37" s="175">
        <f>SUM(I5:I36)</f>
        <v>0</v>
      </c>
      <c r="J37" s="175">
        <f>SUM(J5:J36)</f>
        <v>0</v>
      </c>
      <c r="K37" s="85"/>
    </row>
    <row r="38" spans="1:11" ht="16.5">
      <c r="A38" s="79"/>
      <c r="B38" s="100"/>
      <c r="C38" s="79"/>
      <c r="D38" s="79"/>
      <c r="E38" s="36"/>
      <c r="F38" s="37"/>
      <c r="G38" s="38"/>
      <c r="H38" s="80"/>
      <c r="I38" s="37"/>
      <c r="J38" s="79"/>
      <c r="K38" s="79"/>
    </row>
    <row r="39" spans="1:11" ht="16.5">
      <c r="A39" s="41" t="s">
        <v>522</v>
      </c>
      <c r="B39" s="100"/>
      <c r="C39" s="79"/>
      <c r="D39" s="79"/>
      <c r="E39" s="36"/>
      <c r="F39" s="37"/>
      <c r="G39" s="38"/>
      <c r="H39" s="80" t="s">
        <v>12</v>
      </c>
      <c r="I39" s="37">
        <f>J37-I37</f>
        <v>0</v>
      </c>
      <c r="J39" s="79"/>
      <c r="K39" s="79"/>
    </row>
    <row r="40" spans="1:11" ht="16.5">
      <c r="A40" s="79"/>
      <c r="B40" s="100"/>
      <c r="C40" s="79"/>
      <c r="D40" s="79"/>
      <c r="E40" s="79"/>
      <c r="F40" s="79"/>
      <c r="G40" s="101"/>
      <c r="H40" s="79"/>
      <c r="I40" s="79"/>
      <c r="J40" s="79"/>
      <c r="K40" s="79"/>
    </row>
    <row r="41" spans="1:11" ht="16.5">
      <c r="A41" s="216" t="s">
        <v>175</v>
      </c>
      <c r="B41" s="236"/>
      <c r="C41" s="236"/>
      <c r="D41" s="236"/>
      <c r="E41" s="236"/>
      <c r="F41" s="236"/>
      <c r="G41" s="236"/>
      <c r="H41" s="236"/>
      <c r="I41" s="236"/>
      <c r="J41" s="79"/>
      <c r="K41" s="79"/>
    </row>
    <row r="42" spans="1:11" ht="16.5">
      <c r="A42" s="236"/>
      <c r="B42" s="236"/>
      <c r="C42" s="236"/>
      <c r="D42" s="236"/>
      <c r="E42" s="236"/>
      <c r="F42" s="236"/>
      <c r="G42" s="236"/>
      <c r="H42" s="236"/>
      <c r="I42" s="236"/>
      <c r="J42" s="79"/>
      <c r="K42" s="79"/>
    </row>
    <row r="43" spans="1:11" ht="16.5">
      <c r="A43" s="236"/>
      <c r="B43" s="236"/>
      <c r="C43" s="236"/>
      <c r="D43" s="236"/>
      <c r="E43" s="236"/>
      <c r="F43" s="236"/>
      <c r="G43" s="236"/>
      <c r="H43" s="236"/>
      <c r="I43" s="236"/>
      <c r="J43" s="79"/>
      <c r="K43" s="79"/>
    </row>
    <row r="44" spans="1:11" ht="16.5">
      <c r="A44" s="79"/>
      <c r="B44" s="100"/>
      <c r="C44" s="79"/>
      <c r="D44" s="79"/>
      <c r="E44" s="79"/>
      <c r="F44" s="79"/>
      <c r="G44" s="101"/>
      <c r="H44" s="79"/>
      <c r="I44" s="79"/>
      <c r="J44" s="79"/>
      <c r="K44" s="79"/>
    </row>
    <row r="45" spans="1:11" ht="16.5">
      <c r="A45" s="79"/>
      <c r="B45" s="100"/>
      <c r="C45" s="79"/>
      <c r="D45" s="79"/>
      <c r="E45" s="79"/>
      <c r="F45" s="79"/>
      <c r="G45" s="101"/>
      <c r="H45" s="79"/>
      <c r="I45" s="79"/>
      <c r="J45" s="79"/>
      <c r="K45" s="79"/>
    </row>
    <row r="46" spans="1:11" ht="16.5">
      <c r="A46" s="79"/>
      <c r="B46" s="100"/>
      <c r="C46" s="79"/>
      <c r="D46" s="79"/>
      <c r="E46" s="79"/>
      <c r="F46" s="79"/>
      <c r="G46" s="101"/>
      <c r="H46" s="79"/>
      <c r="I46" s="79"/>
      <c r="J46" s="79"/>
      <c r="K46" s="79"/>
    </row>
    <row r="47" spans="1:11" ht="16.5">
      <c r="A47" s="79"/>
      <c r="B47" s="100"/>
      <c r="C47" s="79"/>
      <c r="D47" s="79"/>
      <c r="E47" s="79"/>
      <c r="F47" s="79"/>
      <c r="G47" s="101"/>
      <c r="H47" s="79"/>
      <c r="I47" s="79"/>
      <c r="J47" s="79"/>
      <c r="K47" s="79"/>
    </row>
    <row r="48" spans="1:11" ht="16.5">
      <c r="A48" s="79"/>
      <c r="B48" s="100"/>
      <c r="C48" s="79"/>
      <c r="D48" s="79"/>
      <c r="E48" s="79"/>
      <c r="F48" s="79"/>
      <c r="G48" s="101"/>
      <c r="H48" s="79"/>
      <c r="I48" s="79"/>
      <c r="J48" s="79"/>
      <c r="K48" s="79"/>
    </row>
    <row r="49" spans="1:11" ht="16.5">
      <c r="A49" s="79"/>
      <c r="B49" s="100"/>
      <c r="C49" s="79"/>
      <c r="D49" s="79"/>
      <c r="E49" s="79"/>
      <c r="F49" s="79"/>
      <c r="G49" s="101"/>
      <c r="H49" s="79"/>
      <c r="I49" s="79"/>
      <c r="J49" s="79"/>
      <c r="K49" s="79"/>
    </row>
    <row r="50" spans="1:11" ht="16.5">
      <c r="A50" s="79"/>
      <c r="B50" s="100"/>
      <c r="C50" s="79"/>
      <c r="D50" s="79"/>
      <c r="E50" s="79"/>
      <c r="F50" s="79"/>
      <c r="G50" s="101"/>
      <c r="H50" s="79"/>
      <c r="I50" s="79"/>
      <c r="J50" s="79"/>
      <c r="K50" s="79"/>
    </row>
    <row r="51" spans="1:11" ht="16.5">
      <c r="A51" s="79"/>
      <c r="B51" s="100"/>
      <c r="C51" s="79"/>
      <c r="D51" s="79"/>
      <c r="E51" s="79"/>
      <c r="F51" s="79"/>
      <c r="G51" s="101"/>
      <c r="H51" s="79"/>
      <c r="I51" s="79"/>
      <c r="J51" s="79"/>
      <c r="K51" s="79"/>
    </row>
    <row r="52" spans="1:11" ht="16.5">
      <c r="A52" s="79"/>
      <c r="B52" s="100"/>
      <c r="C52" s="79"/>
      <c r="D52" s="79"/>
      <c r="E52" s="79"/>
      <c r="F52" s="79"/>
      <c r="G52" s="101"/>
      <c r="H52" s="79"/>
      <c r="I52" s="79"/>
      <c r="J52" s="79"/>
      <c r="K52" s="79"/>
    </row>
    <row r="53" spans="1:11" ht="16.5">
      <c r="A53" s="79"/>
      <c r="B53" s="100"/>
      <c r="C53" s="79"/>
      <c r="D53" s="79"/>
      <c r="E53" s="79"/>
      <c r="F53" s="79"/>
      <c r="G53" s="101"/>
      <c r="H53" s="79"/>
      <c r="I53" s="79"/>
      <c r="J53" s="79"/>
      <c r="K53" s="79"/>
    </row>
    <row r="54" spans="1:11" ht="16.5">
      <c r="A54" s="79"/>
      <c r="B54" s="100"/>
      <c r="C54" s="79"/>
      <c r="D54" s="79"/>
      <c r="E54" s="79"/>
      <c r="F54" s="79"/>
      <c r="G54" s="101"/>
      <c r="H54" s="79"/>
      <c r="I54" s="79"/>
      <c r="J54" s="79"/>
      <c r="K54" s="79"/>
    </row>
    <row r="55" spans="1:11" ht="16.5">
      <c r="A55" s="79"/>
      <c r="B55" s="100"/>
      <c r="C55" s="79"/>
      <c r="D55" s="79"/>
      <c r="E55" s="79"/>
      <c r="F55" s="79"/>
      <c r="G55" s="101"/>
      <c r="H55" s="79"/>
      <c r="I55" s="79"/>
      <c r="J55" s="79"/>
      <c r="K55" s="79"/>
    </row>
    <row r="56" spans="1:11" ht="16.5">
      <c r="A56" s="79"/>
      <c r="B56" s="100"/>
      <c r="C56" s="79"/>
      <c r="D56" s="79"/>
      <c r="E56" s="79"/>
      <c r="F56" s="79"/>
      <c r="G56" s="101"/>
      <c r="H56" s="79"/>
      <c r="I56" s="79"/>
      <c r="J56" s="79"/>
      <c r="K56" s="79"/>
    </row>
    <row r="57" spans="1:11" ht="16.5">
      <c r="A57" s="79"/>
      <c r="B57" s="100"/>
      <c r="C57" s="79"/>
      <c r="D57" s="79"/>
      <c r="E57" s="79"/>
      <c r="F57" s="79"/>
      <c r="G57" s="101"/>
      <c r="H57" s="79"/>
      <c r="I57" s="79"/>
      <c r="J57" s="79"/>
      <c r="K57" s="79"/>
    </row>
    <row r="58" spans="1:11" ht="16.5">
      <c r="A58" s="79"/>
      <c r="B58" s="100"/>
      <c r="C58" s="79"/>
      <c r="D58" s="79"/>
      <c r="E58" s="79"/>
      <c r="F58" s="79"/>
      <c r="G58" s="101"/>
      <c r="H58" s="79"/>
      <c r="I58" s="79"/>
      <c r="J58" s="79"/>
      <c r="K58" s="79"/>
    </row>
    <row r="59" spans="1:11" ht="16.5">
      <c r="A59" s="79"/>
      <c r="B59" s="100"/>
      <c r="C59" s="79"/>
      <c r="D59" s="79"/>
      <c r="E59" s="79"/>
      <c r="F59" s="79"/>
      <c r="G59" s="101"/>
      <c r="H59" s="79"/>
      <c r="I59" s="79"/>
      <c r="J59" s="79"/>
      <c r="K59" s="79"/>
    </row>
    <row r="60" spans="1:11" ht="16.5">
      <c r="A60" s="79"/>
      <c r="B60" s="100"/>
      <c r="C60" s="79"/>
      <c r="D60" s="79"/>
      <c r="E60" s="79"/>
      <c r="F60" s="79"/>
      <c r="G60" s="101"/>
      <c r="H60" s="79"/>
      <c r="I60" s="79"/>
      <c r="J60" s="79"/>
      <c r="K60" s="79"/>
    </row>
    <row r="61" spans="1:11" ht="16.5">
      <c r="A61" s="79"/>
      <c r="B61" s="100"/>
      <c r="C61" s="79"/>
      <c r="D61" s="79"/>
      <c r="E61" s="79"/>
      <c r="F61" s="79"/>
      <c r="G61" s="101"/>
      <c r="H61" s="79"/>
      <c r="I61" s="79"/>
      <c r="J61" s="79"/>
      <c r="K61" s="79"/>
    </row>
    <row r="62" spans="1:11" ht="16.5">
      <c r="A62" s="79"/>
      <c r="B62" s="100"/>
      <c r="C62" s="79"/>
      <c r="D62" s="79"/>
      <c r="E62" s="79"/>
      <c r="F62" s="79"/>
      <c r="G62" s="101"/>
      <c r="H62" s="79"/>
      <c r="I62" s="79"/>
      <c r="J62" s="79"/>
      <c r="K62" s="79"/>
    </row>
    <row r="63" spans="1:11" ht="16.5">
      <c r="A63" s="79"/>
      <c r="B63" s="100"/>
      <c r="C63" s="79"/>
      <c r="D63" s="79"/>
      <c r="E63" s="79"/>
      <c r="F63" s="79"/>
      <c r="G63" s="101"/>
      <c r="H63" s="79"/>
      <c r="I63" s="79"/>
      <c r="J63" s="79"/>
      <c r="K63" s="79"/>
    </row>
    <row r="64" spans="1:11" ht="16.5">
      <c r="A64" s="79"/>
      <c r="B64" s="100"/>
      <c r="C64" s="79"/>
      <c r="D64" s="79"/>
      <c r="E64" s="79"/>
      <c r="F64" s="79"/>
      <c r="G64" s="101"/>
      <c r="H64" s="79"/>
      <c r="I64" s="79"/>
      <c r="J64" s="79"/>
      <c r="K64" s="79"/>
    </row>
    <row r="65" spans="1:11" ht="16.5">
      <c r="A65" s="79"/>
      <c r="B65" s="100"/>
      <c r="C65" s="79"/>
      <c r="D65" s="79"/>
      <c r="E65" s="79"/>
      <c r="F65" s="79"/>
      <c r="G65" s="101"/>
      <c r="H65" s="79"/>
      <c r="I65" s="79"/>
      <c r="J65" s="79"/>
      <c r="K65" s="79"/>
    </row>
    <row r="66" spans="1:11" ht="16.5">
      <c r="A66" s="79"/>
      <c r="B66" s="100"/>
      <c r="C66" s="79"/>
      <c r="D66" s="79"/>
      <c r="E66" s="79"/>
      <c r="F66" s="79"/>
      <c r="G66" s="101"/>
      <c r="H66" s="79"/>
      <c r="I66" s="79"/>
      <c r="J66" s="79"/>
      <c r="K66" s="79"/>
    </row>
    <row r="67" spans="1:11" ht="16.5">
      <c r="A67" s="79"/>
      <c r="B67" s="100"/>
      <c r="C67" s="79"/>
      <c r="D67" s="79"/>
      <c r="E67" s="79"/>
      <c r="F67" s="79"/>
      <c r="G67" s="101"/>
      <c r="H67" s="79"/>
      <c r="I67" s="79"/>
      <c r="J67" s="79"/>
      <c r="K67" s="79"/>
    </row>
    <row r="68" spans="1:11" ht="16.5">
      <c r="A68" s="79"/>
      <c r="B68" s="100"/>
      <c r="C68" s="79"/>
      <c r="D68" s="79"/>
      <c r="E68" s="79"/>
      <c r="F68" s="79"/>
      <c r="G68" s="101"/>
      <c r="H68" s="79"/>
      <c r="I68" s="79"/>
      <c r="J68" s="79"/>
      <c r="K68" s="79"/>
    </row>
    <row r="69" spans="1:11" ht="16.5">
      <c r="A69" s="79"/>
      <c r="B69" s="100"/>
      <c r="C69" s="79"/>
      <c r="D69" s="79"/>
      <c r="E69" s="79"/>
      <c r="F69" s="79"/>
      <c r="G69" s="101"/>
      <c r="H69" s="79"/>
      <c r="I69" s="79"/>
      <c r="J69" s="79"/>
      <c r="K69" s="79"/>
    </row>
    <row r="70" spans="1:11" ht="16.5">
      <c r="A70" s="79"/>
      <c r="B70" s="100"/>
      <c r="C70" s="79"/>
      <c r="D70" s="79"/>
      <c r="E70" s="79"/>
      <c r="F70" s="79"/>
      <c r="G70" s="101"/>
      <c r="H70" s="79"/>
      <c r="I70" s="79"/>
      <c r="J70" s="79"/>
      <c r="K70" s="79"/>
    </row>
    <row r="71" spans="1:11" ht="16.5">
      <c r="A71" s="79"/>
      <c r="B71" s="100"/>
      <c r="C71" s="79"/>
      <c r="D71" s="79"/>
      <c r="E71" s="79"/>
      <c r="F71" s="79"/>
      <c r="G71" s="101"/>
      <c r="H71" s="79"/>
      <c r="I71" s="79"/>
      <c r="J71" s="79"/>
      <c r="K71" s="79"/>
    </row>
    <row r="72" spans="1:11" ht="16.5">
      <c r="A72" s="79"/>
      <c r="B72" s="100"/>
      <c r="C72" s="79"/>
      <c r="D72" s="79"/>
      <c r="E72" s="79"/>
      <c r="F72" s="79"/>
      <c r="G72" s="101"/>
      <c r="H72" s="79"/>
      <c r="I72" s="79"/>
      <c r="J72" s="79"/>
      <c r="K72" s="79"/>
    </row>
    <row r="73" spans="1:11" ht="16.5">
      <c r="A73" s="79"/>
      <c r="B73" s="100"/>
      <c r="C73" s="79"/>
      <c r="D73" s="79"/>
      <c r="E73" s="79"/>
      <c r="F73" s="79"/>
      <c r="G73" s="101"/>
      <c r="H73" s="79"/>
      <c r="I73" s="79"/>
      <c r="J73" s="79"/>
      <c r="K73" s="79"/>
    </row>
    <row r="74" spans="1:11" ht="16.5">
      <c r="A74" s="79"/>
      <c r="B74" s="100"/>
      <c r="C74" s="79"/>
      <c r="D74" s="79"/>
      <c r="E74" s="79"/>
      <c r="F74" s="79"/>
      <c r="G74" s="101"/>
      <c r="H74" s="79"/>
      <c r="I74" s="79"/>
      <c r="J74" s="79"/>
      <c r="K74" s="79"/>
    </row>
    <row r="75" spans="1:11" ht="16.5">
      <c r="A75" s="79"/>
      <c r="B75" s="100"/>
      <c r="C75" s="79"/>
      <c r="D75" s="79"/>
      <c r="E75" s="79"/>
      <c r="F75" s="79"/>
      <c r="G75" s="101"/>
      <c r="H75" s="79"/>
      <c r="I75" s="79"/>
      <c r="J75" s="79"/>
      <c r="K75" s="79"/>
    </row>
    <row r="76" spans="1:11" ht="16.5">
      <c r="A76" s="79"/>
      <c r="B76" s="100"/>
      <c r="C76" s="79"/>
      <c r="D76" s="79"/>
      <c r="E76" s="79"/>
      <c r="F76" s="79"/>
      <c r="G76" s="101"/>
      <c r="H76" s="79"/>
      <c r="I76" s="79"/>
      <c r="J76" s="79"/>
      <c r="K76" s="79"/>
    </row>
    <row r="77" spans="1:11" ht="16.5">
      <c r="A77" s="79"/>
      <c r="B77" s="100"/>
      <c r="C77" s="79"/>
      <c r="D77" s="79"/>
      <c r="E77" s="79"/>
      <c r="F77" s="79"/>
      <c r="G77" s="101"/>
      <c r="H77" s="79"/>
      <c r="I77" s="79"/>
      <c r="J77" s="79"/>
      <c r="K77" s="79"/>
    </row>
    <row r="78" spans="1:11" ht="16.5">
      <c r="A78" s="79"/>
      <c r="B78" s="100"/>
      <c r="C78" s="79"/>
      <c r="D78" s="79"/>
      <c r="E78" s="79"/>
      <c r="F78" s="79"/>
      <c r="G78" s="101"/>
      <c r="H78" s="79"/>
      <c r="I78" s="79"/>
      <c r="J78" s="79"/>
      <c r="K78" s="79"/>
    </row>
    <row r="79" spans="1:11" ht="16.5">
      <c r="A79" s="79"/>
      <c r="B79" s="100"/>
      <c r="C79" s="79"/>
      <c r="D79" s="79"/>
      <c r="E79" s="79"/>
      <c r="F79" s="79"/>
      <c r="G79" s="101"/>
      <c r="H79" s="79"/>
      <c r="I79" s="79"/>
      <c r="J79" s="79"/>
      <c r="K79" s="79"/>
    </row>
    <row r="80" spans="1:11" ht="16.5">
      <c r="A80" s="79"/>
      <c r="B80" s="100"/>
      <c r="C80" s="79"/>
      <c r="D80" s="79"/>
      <c r="E80" s="79"/>
      <c r="F80" s="79"/>
      <c r="G80" s="101"/>
      <c r="H80" s="79"/>
      <c r="I80" s="79"/>
      <c r="J80" s="79"/>
      <c r="K80" s="79"/>
    </row>
    <row r="81" spans="1:11" ht="16.5">
      <c r="A81" s="79"/>
      <c r="B81" s="100"/>
      <c r="C81" s="79"/>
      <c r="D81" s="79"/>
      <c r="E81" s="79"/>
      <c r="F81" s="79"/>
      <c r="G81" s="101"/>
      <c r="H81" s="79"/>
      <c r="I81" s="79"/>
      <c r="J81" s="79"/>
      <c r="K81" s="79"/>
    </row>
  </sheetData>
  <mergeCells count="2">
    <mergeCell ref="B37:H37"/>
    <mergeCell ref="A41:I4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5"/>
    </sheetView>
  </sheetViews>
  <sheetFormatPr defaultColWidth="9.00390625" defaultRowHeight="12.75"/>
  <cols>
    <col min="1" max="1" width="5.875" style="20" customWidth="1"/>
    <col min="2" max="2" width="32.125" style="20" customWidth="1"/>
    <col min="3" max="3" width="13.875" style="20" customWidth="1"/>
    <col min="4" max="4" width="6.25390625" style="20" customWidth="1"/>
    <col min="5" max="5" width="5.375" style="62" customWidth="1"/>
    <col min="6" max="6" width="9.875" style="20" customWidth="1"/>
    <col min="7" max="7" width="6.625" style="23" customWidth="1"/>
    <col min="8" max="8" width="10.25390625" style="20" customWidth="1"/>
    <col min="9" max="9" width="12.00390625" style="20" customWidth="1"/>
    <col min="10" max="10" width="12.375" style="20" customWidth="1"/>
    <col min="11" max="11" width="11.625" style="20" customWidth="1"/>
    <col min="12" max="16384" width="9.125" style="20" customWidth="1"/>
  </cols>
  <sheetData>
    <row r="1" spans="1:10" ht="16.5">
      <c r="A1" s="39"/>
      <c r="G1" s="20"/>
      <c r="J1" s="20" t="s">
        <v>282</v>
      </c>
    </row>
    <row r="2" spans="1:7" ht="16.5">
      <c r="A2" s="39"/>
      <c r="C2" s="207" t="s">
        <v>1212</v>
      </c>
      <c r="D2" s="217"/>
      <c r="E2" s="217"/>
      <c r="G2" s="20"/>
    </row>
    <row r="3" ht="16.5">
      <c r="G3" s="20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61" t="s">
        <v>1290</v>
      </c>
      <c r="F4" s="25" t="s">
        <v>1291</v>
      </c>
      <c r="G4" s="24" t="s">
        <v>1292</v>
      </c>
      <c r="H4" s="25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9" t="s">
        <v>733</v>
      </c>
      <c r="B5" s="30" t="s">
        <v>1213</v>
      </c>
      <c r="C5" s="30"/>
      <c r="D5" s="50" t="s">
        <v>1298</v>
      </c>
      <c r="E5" s="63">
        <v>90</v>
      </c>
      <c r="F5" s="32"/>
      <c r="G5" s="64"/>
      <c r="H5" s="66">
        <f>F5*G5+F5</f>
        <v>0</v>
      </c>
      <c r="I5" s="32">
        <f>F5*E5</f>
        <v>0</v>
      </c>
      <c r="J5" s="66">
        <f>I5*G5+I5</f>
        <v>0</v>
      </c>
      <c r="K5" s="30" t="s">
        <v>281</v>
      </c>
    </row>
    <row r="6" spans="1:11" ht="16.5">
      <c r="A6" s="59" t="s">
        <v>734</v>
      </c>
      <c r="B6" s="30" t="s">
        <v>1214</v>
      </c>
      <c r="C6" s="30"/>
      <c r="D6" s="50" t="s">
        <v>120</v>
      </c>
      <c r="E6" s="63">
        <v>20</v>
      </c>
      <c r="F6" s="32"/>
      <c r="G6" s="64"/>
      <c r="H6" s="66">
        <f>F6*G6+F6</f>
        <v>0</v>
      </c>
      <c r="I6" s="32">
        <f>F6*E6</f>
        <v>0</v>
      </c>
      <c r="J6" s="66">
        <f>I6*G6+I6</f>
        <v>0</v>
      </c>
      <c r="K6" s="30" t="s">
        <v>281</v>
      </c>
    </row>
    <row r="7" spans="1:11" ht="16.5">
      <c r="A7" s="30"/>
      <c r="B7" s="212" t="s">
        <v>195</v>
      </c>
      <c r="C7" s="210"/>
      <c r="D7" s="210"/>
      <c r="E7" s="210"/>
      <c r="F7" s="210"/>
      <c r="G7" s="210"/>
      <c r="H7" s="218"/>
      <c r="I7" s="58">
        <f>SUM(I5:I6)</f>
        <v>0</v>
      </c>
      <c r="J7" s="58">
        <f>SUM(J5:J6)</f>
        <v>0</v>
      </c>
      <c r="K7" s="54"/>
    </row>
    <row r="8" ht="16.5">
      <c r="G8" s="20"/>
    </row>
    <row r="9" spans="2:9" ht="16.5">
      <c r="B9" s="20" t="s">
        <v>1215</v>
      </c>
      <c r="G9" s="20"/>
      <c r="H9" s="20" t="s">
        <v>12</v>
      </c>
      <c r="I9" s="40">
        <f>J7-I7</f>
        <v>0</v>
      </c>
    </row>
    <row r="10" ht="16.5">
      <c r="G10" s="20"/>
    </row>
    <row r="11" spans="1:9" ht="16.5">
      <c r="A11" s="216" t="s">
        <v>175</v>
      </c>
      <c r="B11" s="209"/>
      <c r="C11" s="209"/>
      <c r="D11" s="209"/>
      <c r="E11" s="209"/>
      <c r="F11" s="209"/>
      <c r="G11" s="209"/>
      <c r="H11" s="209"/>
      <c r="I11" s="209"/>
    </row>
    <row r="12" spans="1:9" ht="16.5">
      <c r="A12" s="209"/>
      <c r="B12" s="209"/>
      <c r="C12" s="209"/>
      <c r="D12" s="209"/>
      <c r="E12" s="209"/>
      <c r="F12" s="209"/>
      <c r="G12" s="209"/>
      <c r="H12" s="209"/>
      <c r="I12" s="209"/>
    </row>
    <row r="13" spans="1:9" ht="16.5">
      <c r="A13" s="209"/>
      <c r="B13" s="209"/>
      <c r="C13" s="209"/>
      <c r="D13" s="209"/>
      <c r="E13" s="209"/>
      <c r="F13" s="209"/>
      <c r="G13" s="209"/>
      <c r="H13" s="209"/>
      <c r="I13" s="209"/>
    </row>
  </sheetData>
  <mergeCells count="3">
    <mergeCell ref="C2:E2"/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I19" sqref="I19"/>
    </sheetView>
  </sheetViews>
  <sheetFormatPr defaultColWidth="9.00390625" defaultRowHeight="12.75"/>
  <cols>
    <col min="1" max="1" width="4.375" style="20" customWidth="1"/>
    <col min="2" max="2" width="33.00390625" style="20" customWidth="1"/>
    <col min="3" max="3" width="13.00390625" style="20" customWidth="1"/>
    <col min="4" max="4" width="5.125" style="20" customWidth="1"/>
    <col min="5" max="5" width="4.75390625" style="20" bestFit="1" customWidth="1"/>
    <col min="6" max="6" width="11.25390625" style="20" customWidth="1"/>
    <col min="7" max="7" width="5.00390625" style="23" bestFit="1" customWidth="1"/>
    <col min="8" max="8" width="11.125" style="20" customWidth="1"/>
    <col min="9" max="9" width="11.625" style="20" customWidth="1"/>
    <col min="10" max="10" width="12.75390625" style="20" customWidth="1"/>
    <col min="11" max="11" width="11.875" style="20" customWidth="1"/>
    <col min="12" max="16384" width="9.125" style="20" customWidth="1"/>
  </cols>
  <sheetData>
    <row r="1" ht="16.5">
      <c r="J1" s="20" t="s">
        <v>411</v>
      </c>
    </row>
    <row r="2" spans="1:11" ht="16.5">
      <c r="A2" s="39"/>
      <c r="B2" s="79"/>
      <c r="C2" s="79"/>
      <c r="D2" s="39" t="s">
        <v>409</v>
      </c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1287</v>
      </c>
      <c r="B4" s="24" t="s">
        <v>696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30" t="s">
        <v>410</v>
      </c>
      <c r="C5" s="30"/>
      <c r="D5" s="31" t="s">
        <v>1298</v>
      </c>
      <c r="E5" s="31">
        <v>105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47</v>
      </c>
    </row>
    <row r="6" spans="1:11" ht="16.5">
      <c r="A6" s="50"/>
      <c r="B6" s="212" t="s">
        <v>195</v>
      </c>
      <c r="C6" s="213"/>
      <c r="D6" s="213"/>
      <c r="E6" s="213"/>
      <c r="F6" s="213"/>
      <c r="G6" s="213"/>
      <c r="H6" s="214"/>
      <c r="I6" s="188">
        <f>SUM(I5)</f>
        <v>0</v>
      </c>
      <c r="J6" s="188">
        <f>SUM(J5)</f>
        <v>0</v>
      </c>
      <c r="K6" s="30"/>
    </row>
    <row r="7" spans="1:11" ht="16.5">
      <c r="A7" s="79"/>
      <c r="B7" s="79"/>
      <c r="C7" s="79"/>
      <c r="D7" s="79"/>
      <c r="E7" s="79"/>
      <c r="F7" s="80"/>
      <c r="G7" s="80"/>
      <c r="H7" s="80"/>
      <c r="I7" s="80"/>
      <c r="J7" s="79"/>
      <c r="K7" s="79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9">
      <selection activeCell="F5" sqref="F5:G5"/>
    </sheetView>
  </sheetViews>
  <sheetFormatPr defaultColWidth="9.00390625" defaultRowHeight="12.75"/>
  <cols>
    <col min="1" max="1" width="5.125" style="79" customWidth="1"/>
    <col min="2" max="2" width="47.125" style="79" customWidth="1"/>
    <col min="3" max="3" width="9.875" style="79" customWidth="1"/>
    <col min="4" max="4" width="3.875" style="133" customWidth="1"/>
    <col min="5" max="5" width="5.00390625" style="79" bestFit="1" customWidth="1"/>
    <col min="6" max="6" width="10.125" style="79" customWidth="1"/>
    <col min="7" max="7" width="5.00390625" style="101" bestFit="1" customWidth="1"/>
    <col min="8" max="8" width="10.875" style="79" customWidth="1"/>
    <col min="9" max="9" width="11.125" style="79" customWidth="1"/>
    <col min="10" max="10" width="11.25390625" style="79" customWidth="1"/>
    <col min="11" max="11" width="11.75390625" style="79" customWidth="1"/>
    <col min="12" max="16384" width="11.625" style="20" customWidth="1"/>
  </cols>
  <sheetData>
    <row r="1" ht="16.5">
      <c r="J1" s="79" t="s">
        <v>177</v>
      </c>
    </row>
    <row r="2" spans="1:4" ht="16.5">
      <c r="A2" s="39"/>
      <c r="D2" s="132" t="s">
        <v>412</v>
      </c>
    </row>
    <row r="4" spans="1:11" ht="49.5">
      <c r="A4" s="24" t="s">
        <v>1287</v>
      </c>
      <c r="B4" s="24" t="s">
        <v>696</v>
      </c>
      <c r="C4" s="25" t="s">
        <v>1288</v>
      </c>
      <c r="D4" s="24" t="s">
        <v>1289</v>
      </c>
      <c r="E4" s="24" t="s">
        <v>1290</v>
      </c>
      <c r="F4" s="24" t="s">
        <v>1291</v>
      </c>
      <c r="G4" s="49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24" t="s">
        <v>733</v>
      </c>
      <c r="B5" s="30" t="s">
        <v>523</v>
      </c>
      <c r="C5" s="30"/>
      <c r="D5" s="24" t="s">
        <v>1298</v>
      </c>
      <c r="E5" s="31">
        <v>160</v>
      </c>
      <c r="F5" s="32"/>
      <c r="G5" s="33"/>
      <c r="H5" s="32">
        <f>F5*G5+F5</f>
        <v>0</v>
      </c>
      <c r="I5" s="174">
        <f>F5*E5</f>
        <v>0</v>
      </c>
      <c r="J5" s="187">
        <f>I5*G5+I5</f>
        <v>0</v>
      </c>
      <c r="K5" s="30" t="s">
        <v>1304</v>
      </c>
    </row>
    <row r="6" spans="1:11" ht="40.5" customHeight="1">
      <c r="A6" s="24" t="s">
        <v>734</v>
      </c>
      <c r="B6" s="29" t="s">
        <v>525</v>
      </c>
      <c r="C6" s="30"/>
      <c r="D6" s="24" t="s">
        <v>1298</v>
      </c>
      <c r="E6" s="31">
        <v>1750</v>
      </c>
      <c r="F6" s="32"/>
      <c r="G6" s="33"/>
      <c r="H6" s="32">
        <f aca="true" t="shared" si="0" ref="H6:H23">F6*G6+F6</f>
        <v>0</v>
      </c>
      <c r="I6" s="174">
        <f aca="true" t="shared" si="1" ref="I6:I23">F6*E6</f>
        <v>0</v>
      </c>
      <c r="J6" s="187">
        <f aca="true" t="shared" si="2" ref="J6:J23">I6*G6+I6</f>
        <v>0</v>
      </c>
      <c r="K6" s="30" t="s">
        <v>1324</v>
      </c>
    </row>
    <row r="7" spans="1:11" ht="16.5">
      <c r="A7" s="24" t="s">
        <v>735</v>
      </c>
      <c r="B7" s="30" t="s">
        <v>526</v>
      </c>
      <c r="C7" s="30"/>
      <c r="D7" s="24" t="s">
        <v>1298</v>
      </c>
      <c r="E7" s="31">
        <v>10</v>
      </c>
      <c r="F7" s="32"/>
      <c r="G7" s="33"/>
      <c r="H7" s="32">
        <f t="shared" si="0"/>
        <v>0</v>
      </c>
      <c r="I7" s="174">
        <f t="shared" si="1"/>
        <v>0</v>
      </c>
      <c r="J7" s="187">
        <f t="shared" si="2"/>
        <v>0</v>
      </c>
      <c r="K7" s="30" t="s">
        <v>1324</v>
      </c>
    </row>
    <row r="8" spans="1:11" ht="16.5">
      <c r="A8" s="24" t="s">
        <v>736</v>
      </c>
      <c r="B8" s="30" t="s">
        <v>527</v>
      </c>
      <c r="C8" s="30"/>
      <c r="D8" s="24" t="s">
        <v>1298</v>
      </c>
      <c r="E8" s="31">
        <v>60</v>
      </c>
      <c r="F8" s="32"/>
      <c r="G8" s="33"/>
      <c r="H8" s="32">
        <f t="shared" si="0"/>
        <v>0</v>
      </c>
      <c r="I8" s="174">
        <f t="shared" si="1"/>
        <v>0</v>
      </c>
      <c r="J8" s="187">
        <f t="shared" si="2"/>
        <v>0</v>
      </c>
      <c r="K8" s="30" t="s">
        <v>1324</v>
      </c>
    </row>
    <row r="9" spans="1:11" ht="16.5">
      <c r="A9" s="24" t="s">
        <v>737</v>
      </c>
      <c r="B9" s="30" t="s">
        <v>528</v>
      </c>
      <c r="C9" s="30"/>
      <c r="D9" s="24" t="s">
        <v>1298</v>
      </c>
      <c r="E9" s="31">
        <v>50</v>
      </c>
      <c r="F9" s="32"/>
      <c r="G9" s="33"/>
      <c r="H9" s="32">
        <f t="shared" si="0"/>
        <v>0</v>
      </c>
      <c r="I9" s="174">
        <f t="shared" si="1"/>
        <v>0</v>
      </c>
      <c r="J9" s="187">
        <f t="shared" si="2"/>
        <v>0</v>
      </c>
      <c r="K9" s="30" t="s">
        <v>1324</v>
      </c>
    </row>
    <row r="10" spans="1:11" ht="16.5">
      <c r="A10" s="24" t="s">
        <v>739</v>
      </c>
      <c r="B10" s="30" t="s">
        <v>529</v>
      </c>
      <c r="C10" s="30"/>
      <c r="D10" s="24" t="s">
        <v>1298</v>
      </c>
      <c r="E10" s="31">
        <v>445</v>
      </c>
      <c r="F10" s="32"/>
      <c r="G10" s="33"/>
      <c r="H10" s="32">
        <f t="shared" si="0"/>
        <v>0</v>
      </c>
      <c r="I10" s="174">
        <f t="shared" si="1"/>
        <v>0</v>
      </c>
      <c r="J10" s="187">
        <f t="shared" si="2"/>
        <v>0</v>
      </c>
      <c r="K10" s="30" t="s">
        <v>1316</v>
      </c>
    </row>
    <row r="11" spans="1:11" ht="16.5">
      <c r="A11" s="24" t="s">
        <v>741</v>
      </c>
      <c r="B11" s="30" t="s">
        <v>413</v>
      </c>
      <c r="C11" s="30"/>
      <c r="D11" s="24" t="s">
        <v>1298</v>
      </c>
      <c r="E11" s="31">
        <v>15</v>
      </c>
      <c r="F11" s="32"/>
      <c r="G11" s="33"/>
      <c r="H11" s="32">
        <f t="shared" si="0"/>
        <v>0</v>
      </c>
      <c r="I11" s="174">
        <f t="shared" si="1"/>
        <v>0</v>
      </c>
      <c r="J11" s="187">
        <f t="shared" si="2"/>
        <v>0</v>
      </c>
      <c r="K11" s="30" t="s">
        <v>63</v>
      </c>
    </row>
    <row r="12" spans="1:11" ht="16.5">
      <c r="A12" s="24" t="s">
        <v>742</v>
      </c>
      <c r="B12" s="30" t="s">
        <v>414</v>
      </c>
      <c r="C12" s="30"/>
      <c r="D12" s="24" t="s">
        <v>1298</v>
      </c>
      <c r="E12" s="31">
        <v>15</v>
      </c>
      <c r="F12" s="32"/>
      <c r="G12" s="33"/>
      <c r="H12" s="32">
        <f t="shared" si="0"/>
        <v>0</v>
      </c>
      <c r="I12" s="174">
        <f t="shared" si="1"/>
        <v>0</v>
      </c>
      <c r="J12" s="187">
        <f t="shared" si="2"/>
        <v>0</v>
      </c>
      <c r="K12" s="30" t="s">
        <v>63</v>
      </c>
    </row>
    <row r="13" spans="1:11" ht="16.5">
      <c r="A13" s="24" t="s">
        <v>743</v>
      </c>
      <c r="B13" s="30" t="s">
        <v>530</v>
      </c>
      <c r="C13" s="30"/>
      <c r="D13" s="24" t="s">
        <v>1298</v>
      </c>
      <c r="E13" s="31">
        <v>45</v>
      </c>
      <c r="F13" s="32"/>
      <c r="G13" s="33"/>
      <c r="H13" s="32">
        <f t="shared" si="0"/>
        <v>0</v>
      </c>
      <c r="I13" s="174">
        <f t="shared" si="1"/>
        <v>0</v>
      </c>
      <c r="J13" s="187">
        <f t="shared" si="2"/>
        <v>0</v>
      </c>
      <c r="K13" s="30" t="s">
        <v>63</v>
      </c>
    </row>
    <row r="14" spans="1:11" ht="16.5">
      <c r="A14" s="24" t="s">
        <v>744</v>
      </c>
      <c r="B14" s="30" t="s">
        <v>531</v>
      </c>
      <c r="C14" s="30"/>
      <c r="D14" s="24" t="s">
        <v>1298</v>
      </c>
      <c r="E14" s="31">
        <v>570</v>
      </c>
      <c r="F14" s="32"/>
      <c r="G14" s="33"/>
      <c r="H14" s="32">
        <f t="shared" si="0"/>
        <v>0</v>
      </c>
      <c r="I14" s="174">
        <f t="shared" si="1"/>
        <v>0</v>
      </c>
      <c r="J14" s="187">
        <f t="shared" si="2"/>
        <v>0</v>
      </c>
      <c r="K14" s="30" t="s">
        <v>63</v>
      </c>
    </row>
    <row r="15" spans="1:11" ht="16.5">
      <c r="A15" s="24" t="s">
        <v>745</v>
      </c>
      <c r="B15" s="30" t="s">
        <v>532</v>
      </c>
      <c r="C15" s="30"/>
      <c r="D15" s="24" t="s">
        <v>1298</v>
      </c>
      <c r="E15" s="31">
        <v>70</v>
      </c>
      <c r="F15" s="32"/>
      <c r="G15" s="33"/>
      <c r="H15" s="32">
        <f t="shared" si="0"/>
        <v>0</v>
      </c>
      <c r="I15" s="174">
        <f t="shared" si="1"/>
        <v>0</v>
      </c>
      <c r="J15" s="187">
        <f t="shared" si="2"/>
        <v>0</v>
      </c>
      <c r="K15" s="30" t="s">
        <v>31</v>
      </c>
    </row>
    <row r="16" spans="1:11" ht="16.5">
      <c r="A16" s="24" t="s">
        <v>746</v>
      </c>
      <c r="B16" s="30" t="s">
        <v>533</v>
      </c>
      <c r="C16" s="30"/>
      <c r="D16" s="24" t="s">
        <v>1298</v>
      </c>
      <c r="E16" s="31">
        <v>30</v>
      </c>
      <c r="F16" s="32"/>
      <c r="G16" s="33"/>
      <c r="H16" s="32">
        <f t="shared" si="0"/>
        <v>0</v>
      </c>
      <c r="I16" s="174">
        <f t="shared" si="1"/>
        <v>0</v>
      </c>
      <c r="J16" s="187">
        <f t="shared" si="2"/>
        <v>0</v>
      </c>
      <c r="K16" s="30" t="s">
        <v>31</v>
      </c>
    </row>
    <row r="17" spans="1:11" ht="16.5">
      <c r="A17" s="24" t="s">
        <v>747</v>
      </c>
      <c r="B17" s="30" t="s">
        <v>415</v>
      </c>
      <c r="C17" s="30"/>
      <c r="D17" s="24" t="s">
        <v>1298</v>
      </c>
      <c r="E17" s="31">
        <v>330</v>
      </c>
      <c r="F17" s="32"/>
      <c r="G17" s="33"/>
      <c r="H17" s="32">
        <f t="shared" si="0"/>
        <v>0</v>
      </c>
      <c r="I17" s="174">
        <f t="shared" si="1"/>
        <v>0</v>
      </c>
      <c r="J17" s="187">
        <f t="shared" si="2"/>
        <v>0</v>
      </c>
      <c r="K17" s="30" t="s">
        <v>34</v>
      </c>
    </row>
    <row r="18" spans="1:11" ht="16.5">
      <c r="A18" s="24" t="s">
        <v>748</v>
      </c>
      <c r="B18" s="30" t="s">
        <v>534</v>
      </c>
      <c r="C18" s="30"/>
      <c r="D18" s="24" t="s">
        <v>1298</v>
      </c>
      <c r="E18" s="31">
        <v>12</v>
      </c>
      <c r="F18" s="32"/>
      <c r="G18" s="33"/>
      <c r="H18" s="32">
        <f t="shared" si="0"/>
        <v>0</v>
      </c>
      <c r="I18" s="174">
        <f t="shared" si="1"/>
        <v>0</v>
      </c>
      <c r="J18" s="187">
        <f t="shared" si="2"/>
        <v>0</v>
      </c>
      <c r="K18" s="30" t="s">
        <v>55</v>
      </c>
    </row>
    <row r="19" spans="1:11" ht="16.5">
      <c r="A19" s="24" t="s">
        <v>749</v>
      </c>
      <c r="B19" s="30" t="s">
        <v>535</v>
      </c>
      <c r="C19" s="30"/>
      <c r="D19" s="24" t="s">
        <v>1298</v>
      </c>
      <c r="E19" s="31">
        <v>2250</v>
      </c>
      <c r="F19" s="32"/>
      <c r="G19" s="33"/>
      <c r="H19" s="32">
        <f t="shared" si="0"/>
        <v>0</v>
      </c>
      <c r="I19" s="174">
        <f t="shared" si="1"/>
        <v>0</v>
      </c>
      <c r="J19" s="187">
        <f t="shared" si="2"/>
        <v>0</v>
      </c>
      <c r="K19" s="30" t="s">
        <v>31</v>
      </c>
    </row>
    <row r="20" spans="1:11" ht="16.5">
      <c r="A20" s="24" t="s">
        <v>750</v>
      </c>
      <c r="B20" s="30" t="s">
        <v>536</v>
      </c>
      <c r="C20" s="30"/>
      <c r="D20" s="24" t="s">
        <v>1298</v>
      </c>
      <c r="E20" s="31">
        <v>570</v>
      </c>
      <c r="F20" s="32"/>
      <c r="G20" s="33"/>
      <c r="H20" s="32">
        <f t="shared" si="0"/>
        <v>0</v>
      </c>
      <c r="I20" s="174">
        <f t="shared" si="1"/>
        <v>0</v>
      </c>
      <c r="J20" s="187">
        <f t="shared" si="2"/>
        <v>0</v>
      </c>
      <c r="K20" s="30" t="s">
        <v>416</v>
      </c>
    </row>
    <row r="21" spans="1:11" ht="33">
      <c r="A21" s="24" t="s">
        <v>751</v>
      </c>
      <c r="B21" s="78" t="s">
        <v>68</v>
      </c>
      <c r="C21" s="30"/>
      <c r="D21" s="24" t="s">
        <v>1298</v>
      </c>
      <c r="E21" s="31">
        <v>65</v>
      </c>
      <c r="F21" s="32"/>
      <c r="G21" s="33"/>
      <c r="H21" s="32">
        <f t="shared" si="0"/>
        <v>0</v>
      </c>
      <c r="I21" s="174">
        <f t="shared" si="1"/>
        <v>0</v>
      </c>
      <c r="J21" s="187">
        <f t="shared" si="2"/>
        <v>0</v>
      </c>
      <c r="K21" s="30" t="s">
        <v>63</v>
      </c>
    </row>
    <row r="22" spans="1:11" ht="33">
      <c r="A22" s="24" t="s">
        <v>752</v>
      </c>
      <c r="B22" s="29" t="s">
        <v>537</v>
      </c>
      <c r="C22" s="30"/>
      <c r="D22" s="24" t="s">
        <v>1298</v>
      </c>
      <c r="E22" s="31">
        <v>2050</v>
      </c>
      <c r="F22" s="32"/>
      <c r="G22" s="33"/>
      <c r="H22" s="32">
        <f t="shared" si="0"/>
        <v>0</v>
      </c>
      <c r="I22" s="174">
        <f t="shared" si="1"/>
        <v>0</v>
      </c>
      <c r="J22" s="187">
        <f t="shared" si="2"/>
        <v>0</v>
      </c>
      <c r="K22" s="30" t="s">
        <v>63</v>
      </c>
    </row>
    <row r="23" spans="1:11" ht="33">
      <c r="A23" s="151" t="s">
        <v>753</v>
      </c>
      <c r="B23" s="106" t="s">
        <v>538</v>
      </c>
      <c r="C23" s="82"/>
      <c r="D23" s="151" t="s">
        <v>1298</v>
      </c>
      <c r="E23" s="67">
        <v>100</v>
      </c>
      <c r="F23" s="57"/>
      <c r="G23" s="83"/>
      <c r="H23" s="57">
        <f t="shared" si="0"/>
        <v>0</v>
      </c>
      <c r="I23" s="179">
        <f t="shared" si="1"/>
        <v>0</v>
      </c>
      <c r="J23" s="189">
        <f t="shared" si="2"/>
        <v>0</v>
      </c>
      <c r="K23" s="30" t="s">
        <v>63</v>
      </c>
    </row>
    <row r="24" spans="1:11" ht="16.5">
      <c r="A24" s="243" t="s">
        <v>195</v>
      </c>
      <c r="B24" s="244"/>
      <c r="C24" s="244"/>
      <c r="D24" s="244"/>
      <c r="E24" s="244"/>
      <c r="F24" s="244"/>
      <c r="G24" s="244"/>
      <c r="H24" s="245"/>
      <c r="I24" s="190">
        <f>SUM(I5:I23)</f>
        <v>0</v>
      </c>
      <c r="J24" s="190">
        <f>SUM(J5:J23)</f>
        <v>0</v>
      </c>
      <c r="K24" s="173"/>
    </row>
    <row r="25" spans="6:9" ht="16.5">
      <c r="F25" s="80"/>
      <c r="H25" s="80"/>
      <c r="I25" s="80"/>
    </row>
    <row r="26" spans="6:9" ht="16.5">
      <c r="F26" s="80"/>
      <c r="H26" s="80" t="s">
        <v>12</v>
      </c>
      <c r="I26" s="80">
        <f>J24-I24</f>
        <v>0</v>
      </c>
    </row>
    <row r="27" spans="1:9" ht="16.5">
      <c r="A27" s="216" t="s">
        <v>175</v>
      </c>
      <c r="B27" s="236"/>
      <c r="C27" s="236"/>
      <c r="D27" s="236"/>
      <c r="E27" s="236"/>
      <c r="F27" s="236"/>
      <c r="G27" s="236"/>
      <c r="H27" s="236"/>
      <c r="I27" s="236"/>
    </row>
    <row r="28" spans="1:9" ht="16.5">
      <c r="A28" s="236"/>
      <c r="B28" s="236"/>
      <c r="C28" s="236"/>
      <c r="D28" s="236"/>
      <c r="E28" s="236"/>
      <c r="F28" s="236"/>
      <c r="G28" s="236"/>
      <c r="H28" s="236"/>
      <c r="I28" s="236"/>
    </row>
    <row r="29" spans="1:9" ht="16.5">
      <c r="A29" s="236"/>
      <c r="B29" s="236"/>
      <c r="C29" s="236"/>
      <c r="D29" s="236"/>
      <c r="E29" s="236"/>
      <c r="F29" s="236"/>
      <c r="G29" s="236"/>
      <c r="H29" s="236"/>
      <c r="I29" s="236"/>
    </row>
  </sheetData>
  <mergeCells count="2">
    <mergeCell ref="A27:I29"/>
    <mergeCell ref="A24:H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3">
      <selection activeCell="B29" sqref="B29"/>
    </sheetView>
  </sheetViews>
  <sheetFormatPr defaultColWidth="9.00390625" defaultRowHeight="12.75"/>
  <cols>
    <col min="1" max="1" width="4.75390625" style="20" customWidth="1"/>
    <col min="2" max="2" width="45.25390625" style="22" customWidth="1"/>
    <col min="3" max="3" width="10.25390625" style="20" customWidth="1"/>
    <col min="4" max="4" width="3.00390625" style="20" bestFit="1" customWidth="1"/>
    <col min="5" max="5" width="0" style="20" hidden="1" customWidth="1"/>
    <col min="6" max="6" width="5.00390625" style="20" bestFit="1" customWidth="1"/>
    <col min="7" max="7" width="10.75390625" style="23" customWidth="1"/>
    <col min="8" max="8" width="5.375" style="23" bestFit="1" customWidth="1"/>
    <col min="9" max="9" width="11.375" style="20" customWidth="1"/>
    <col min="10" max="10" width="10.75390625" style="20" customWidth="1"/>
    <col min="11" max="11" width="11.125" style="20" customWidth="1"/>
    <col min="12" max="12" width="12.375" style="20" customWidth="1"/>
    <col min="13" max="13" width="10.25390625" style="20" customWidth="1"/>
    <col min="14" max="16384" width="9.125" style="20" customWidth="1"/>
  </cols>
  <sheetData>
    <row r="1" ht="16.5">
      <c r="J1" s="20" t="s">
        <v>524</v>
      </c>
    </row>
    <row r="2" spans="1:13" ht="16.5">
      <c r="A2" s="107"/>
      <c r="B2" s="226" t="s">
        <v>417</v>
      </c>
      <c r="C2" s="226"/>
      <c r="D2" s="226"/>
      <c r="E2" s="226"/>
      <c r="F2" s="226"/>
      <c r="G2" s="226"/>
      <c r="H2" s="226"/>
      <c r="I2" s="226"/>
      <c r="J2" s="226"/>
      <c r="K2" s="226"/>
      <c r="L2" s="107"/>
      <c r="M2" s="107"/>
    </row>
    <row r="3" spans="1:10" ht="16.5">
      <c r="A3" s="107"/>
      <c r="E3" s="107"/>
      <c r="F3" s="107"/>
      <c r="G3" s="108"/>
      <c r="J3" s="108"/>
    </row>
    <row r="4" spans="1:12" ht="49.5">
      <c r="A4" s="68" t="s">
        <v>1287</v>
      </c>
      <c r="B4" s="110" t="s">
        <v>197</v>
      </c>
      <c r="C4" s="74" t="s">
        <v>274</v>
      </c>
      <c r="D4" s="68" t="s">
        <v>1289</v>
      </c>
      <c r="E4" s="68" t="s">
        <v>1290</v>
      </c>
      <c r="F4" s="68" t="s">
        <v>1290</v>
      </c>
      <c r="G4" s="109" t="s">
        <v>1291</v>
      </c>
      <c r="H4" s="118" t="s">
        <v>730</v>
      </c>
      <c r="I4" s="110" t="s">
        <v>1293</v>
      </c>
      <c r="J4" s="109" t="s">
        <v>1294</v>
      </c>
      <c r="K4" s="110" t="s">
        <v>1295</v>
      </c>
      <c r="L4" s="68" t="s">
        <v>1296</v>
      </c>
    </row>
    <row r="5" spans="1:12" ht="16.5">
      <c r="A5" s="68">
        <v>1</v>
      </c>
      <c r="B5" s="69" t="s">
        <v>418</v>
      </c>
      <c r="C5" s="71"/>
      <c r="D5" s="71" t="s">
        <v>1298</v>
      </c>
      <c r="E5" s="111"/>
      <c r="F5" s="111">
        <v>210</v>
      </c>
      <c r="G5" s="70"/>
      <c r="H5" s="75"/>
      <c r="I5" s="76">
        <f>G5*H5+G5</f>
        <v>0</v>
      </c>
      <c r="J5" s="70">
        <f>G5*F5</f>
        <v>0</v>
      </c>
      <c r="K5" s="76">
        <f>J5*H5+J5</f>
        <v>0</v>
      </c>
      <c r="L5" s="71" t="s">
        <v>1332</v>
      </c>
    </row>
    <row r="6" spans="1:12" ht="16.5">
      <c r="A6" s="68">
        <v>2</v>
      </c>
      <c r="B6" s="69" t="s">
        <v>419</v>
      </c>
      <c r="C6" s="71"/>
      <c r="D6" s="71" t="s">
        <v>1298</v>
      </c>
      <c r="E6" s="111"/>
      <c r="F6" s="111">
        <v>5</v>
      </c>
      <c r="G6" s="70"/>
      <c r="H6" s="75"/>
      <c r="I6" s="76">
        <f aca="true" t="shared" si="0" ref="I6:I32">G6*H6+G6</f>
        <v>0</v>
      </c>
      <c r="J6" s="70">
        <f aca="true" t="shared" si="1" ref="J6:J32">G6*F6</f>
        <v>0</v>
      </c>
      <c r="K6" s="76">
        <f aca="true" t="shared" si="2" ref="K6:K32">J6*H6+J6</f>
        <v>0</v>
      </c>
      <c r="L6" s="71" t="s">
        <v>1332</v>
      </c>
    </row>
    <row r="7" spans="1:12" ht="16.5">
      <c r="A7" s="68">
        <v>3</v>
      </c>
      <c r="B7" s="69" t="s">
        <v>420</v>
      </c>
      <c r="C7" s="71"/>
      <c r="D7" s="71" t="s">
        <v>1298</v>
      </c>
      <c r="E7" s="111"/>
      <c r="F7" s="111">
        <v>45</v>
      </c>
      <c r="G7" s="70"/>
      <c r="H7" s="75"/>
      <c r="I7" s="76">
        <f t="shared" si="0"/>
        <v>0</v>
      </c>
      <c r="J7" s="70">
        <f t="shared" si="1"/>
        <v>0</v>
      </c>
      <c r="K7" s="76">
        <f t="shared" si="2"/>
        <v>0</v>
      </c>
      <c r="L7" s="71" t="s">
        <v>1351</v>
      </c>
    </row>
    <row r="8" spans="1:12" ht="16.5">
      <c r="A8" s="68">
        <v>4</v>
      </c>
      <c r="B8" s="69" t="s">
        <v>421</v>
      </c>
      <c r="C8" s="71"/>
      <c r="D8" s="71" t="s">
        <v>1298</v>
      </c>
      <c r="E8" s="111"/>
      <c r="F8" s="111">
        <v>12</v>
      </c>
      <c r="G8" s="70"/>
      <c r="H8" s="75"/>
      <c r="I8" s="76">
        <f t="shared" si="0"/>
        <v>0</v>
      </c>
      <c r="J8" s="70">
        <f t="shared" si="1"/>
        <v>0</v>
      </c>
      <c r="K8" s="76">
        <f t="shared" si="2"/>
        <v>0</v>
      </c>
      <c r="L8" s="71" t="s">
        <v>1361</v>
      </c>
    </row>
    <row r="9" spans="1:12" ht="16.5">
      <c r="A9" s="68">
        <v>5</v>
      </c>
      <c r="B9" s="69" t="s">
        <v>422</v>
      </c>
      <c r="C9" s="71"/>
      <c r="D9" s="71" t="s">
        <v>1298</v>
      </c>
      <c r="E9" s="111"/>
      <c r="F9" s="111">
        <v>5</v>
      </c>
      <c r="G9" s="70"/>
      <c r="H9" s="75"/>
      <c r="I9" s="76">
        <f t="shared" si="0"/>
        <v>0</v>
      </c>
      <c r="J9" s="70">
        <f t="shared" si="1"/>
        <v>0</v>
      </c>
      <c r="K9" s="76">
        <f t="shared" si="2"/>
        <v>0</v>
      </c>
      <c r="L9" s="71" t="s">
        <v>1361</v>
      </c>
    </row>
    <row r="10" spans="1:12" ht="16.5">
      <c r="A10" s="68">
        <v>6</v>
      </c>
      <c r="B10" s="69" t="s">
        <v>423</v>
      </c>
      <c r="C10" s="71"/>
      <c r="D10" s="71" t="s">
        <v>1298</v>
      </c>
      <c r="E10" s="111"/>
      <c r="F10" s="111">
        <v>20</v>
      </c>
      <c r="G10" s="70"/>
      <c r="H10" s="75"/>
      <c r="I10" s="76">
        <f t="shared" si="0"/>
        <v>0</v>
      </c>
      <c r="J10" s="70">
        <f t="shared" si="1"/>
        <v>0</v>
      </c>
      <c r="K10" s="76">
        <f t="shared" si="2"/>
        <v>0</v>
      </c>
      <c r="L10" s="71" t="s">
        <v>1361</v>
      </c>
    </row>
    <row r="11" spans="1:12" ht="16.5">
      <c r="A11" s="68">
        <v>7</v>
      </c>
      <c r="B11" s="69" t="s">
        <v>424</v>
      </c>
      <c r="C11" s="71"/>
      <c r="D11" s="71" t="s">
        <v>1298</v>
      </c>
      <c r="E11" s="111"/>
      <c r="F11" s="111">
        <v>280</v>
      </c>
      <c r="G11" s="70"/>
      <c r="H11" s="75"/>
      <c r="I11" s="76">
        <f t="shared" si="0"/>
        <v>0</v>
      </c>
      <c r="J11" s="70">
        <f t="shared" si="1"/>
        <v>0</v>
      </c>
      <c r="K11" s="76">
        <f t="shared" si="2"/>
        <v>0</v>
      </c>
      <c r="L11" s="71" t="s">
        <v>16</v>
      </c>
    </row>
    <row r="12" spans="1:12" ht="16.5">
      <c r="A12" s="68">
        <v>8</v>
      </c>
      <c r="B12" s="69" t="s">
        <v>425</v>
      </c>
      <c r="C12" s="71"/>
      <c r="D12" s="71" t="s">
        <v>1298</v>
      </c>
      <c r="E12" s="111"/>
      <c r="F12" s="111">
        <v>160</v>
      </c>
      <c r="G12" s="70"/>
      <c r="H12" s="75"/>
      <c r="I12" s="76">
        <f t="shared" si="0"/>
        <v>0</v>
      </c>
      <c r="J12" s="70">
        <f t="shared" si="1"/>
        <v>0</v>
      </c>
      <c r="K12" s="76">
        <f t="shared" si="2"/>
        <v>0</v>
      </c>
      <c r="L12" s="71" t="s">
        <v>426</v>
      </c>
    </row>
    <row r="13" spans="1:12" ht="16.5">
      <c r="A13" s="68">
        <v>9</v>
      </c>
      <c r="B13" s="69" t="s">
        <v>427</v>
      </c>
      <c r="C13" s="71"/>
      <c r="D13" s="71" t="s">
        <v>1298</v>
      </c>
      <c r="E13" s="111"/>
      <c r="F13" s="111">
        <v>260</v>
      </c>
      <c r="G13" s="70"/>
      <c r="H13" s="75"/>
      <c r="I13" s="76">
        <f t="shared" si="0"/>
        <v>0</v>
      </c>
      <c r="J13" s="70">
        <f t="shared" si="1"/>
        <v>0</v>
      </c>
      <c r="K13" s="76">
        <f t="shared" si="2"/>
        <v>0</v>
      </c>
      <c r="L13" s="71" t="s">
        <v>1355</v>
      </c>
    </row>
    <row r="14" spans="1:12" ht="16.5">
      <c r="A14" s="68">
        <v>10</v>
      </c>
      <c r="B14" s="69" t="s">
        <v>428</v>
      </c>
      <c r="C14" s="71"/>
      <c r="D14" s="71" t="s">
        <v>1298</v>
      </c>
      <c r="E14" s="111"/>
      <c r="F14" s="111">
        <v>3380</v>
      </c>
      <c r="G14" s="70"/>
      <c r="H14" s="75"/>
      <c r="I14" s="76">
        <f t="shared" si="0"/>
        <v>0</v>
      </c>
      <c r="J14" s="70">
        <f t="shared" si="1"/>
        <v>0</v>
      </c>
      <c r="K14" s="76">
        <f t="shared" si="2"/>
        <v>0</v>
      </c>
      <c r="L14" s="71" t="s">
        <v>1355</v>
      </c>
    </row>
    <row r="15" spans="1:12" ht="16.5">
      <c r="A15" s="68">
        <v>11</v>
      </c>
      <c r="B15" s="69" t="s">
        <v>429</v>
      </c>
      <c r="C15" s="71"/>
      <c r="D15" s="71" t="s">
        <v>1298</v>
      </c>
      <c r="E15" s="111"/>
      <c r="F15" s="111">
        <v>475</v>
      </c>
      <c r="G15" s="70"/>
      <c r="H15" s="75"/>
      <c r="I15" s="76">
        <f t="shared" si="0"/>
        <v>0</v>
      </c>
      <c r="J15" s="70">
        <f t="shared" si="1"/>
        <v>0</v>
      </c>
      <c r="K15" s="76">
        <f t="shared" si="2"/>
        <v>0</v>
      </c>
      <c r="L15" s="71" t="s">
        <v>1355</v>
      </c>
    </row>
    <row r="16" spans="1:12" ht="16.5">
      <c r="A16" s="68">
        <v>12</v>
      </c>
      <c r="B16" s="69" t="s">
        <v>430</v>
      </c>
      <c r="C16" s="71"/>
      <c r="D16" s="71" t="s">
        <v>1298</v>
      </c>
      <c r="E16" s="111"/>
      <c r="F16" s="111">
        <v>1405</v>
      </c>
      <c r="G16" s="70"/>
      <c r="H16" s="75"/>
      <c r="I16" s="76">
        <f t="shared" si="0"/>
        <v>0</v>
      </c>
      <c r="J16" s="70">
        <f t="shared" si="1"/>
        <v>0</v>
      </c>
      <c r="K16" s="76">
        <f t="shared" si="2"/>
        <v>0</v>
      </c>
      <c r="L16" s="71" t="s">
        <v>1355</v>
      </c>
    </row>
    <row r="17" spans="1:12" ht="16.5">
      <c r="A17" s="68">
        <v>13</v>
      </c>
      <c r="B17" s="69" t="s">
        <v>431</v>
      </c>
      <c r="C17" s="71"/>
      <c r="D17" s="71" t="s">
        <v>1298</v>
      </c>
      <c r="E17" s="111"/>
      <c r="F17" s="111">
        <v>50</v>
      </c>
      <c r="G17" s="70"/>
      <c r="H17" s="75"/>
      <c r="I17" s="76">
        <f t="shared" si="0"/>
        <v>0</v>
      </c>
      <c r="J17" s="70">
        <f t="shared" si="1"/>
        <v>0</v>
      </c>
      <c r="K17" s="76">
        <f t="shared" si="2"/>
        <v>0</v>
      </c>
      <c r="L17" s="71" t="s">
        <v>96</v>
      </c>
    </row>
    <row r="18" spans="1:12" ht="16.5">
      <c r="A18" s="68">
        <v>14</v>
      </c>
      <c r="B18" s="69" t="s">
        <v>432</v>
      </c>
      <c r="C18" s="71"/>
      <c r="D18" s="71" t="s">
        <v>1298</v>
      </c>
      <c r="E18" s="111"/>
      <c r="F18" s="111">
        <v>50</v>
      </c>
      <c r="G18" s="70"/>
      <c r="H18" s="75"/>
      <c r="I18" s="76">
        <f t="shared" si="0"/>
        <v>0</v>
      </c>
      <c r="J18" s="70">
        <f t="shared" si="1"/>
        <v>0</v>
      </c>
      <c r="K18" s="76">
        <f t="shared" si="2"/>
        <v>0</v>
      </c>
      <c r="L18" s="71" t="s">
        <v>731</v>
      </c>
    </row>
    <row r="19" spans="1:12" ht="16.5">
      <c r="A19" s="68">
        <v>15</v>
      </c>
      <c r="B19" s="69" t="s">
        <v>433</v>
      </c>
      <c r="C19" s="71"/>
      <c r="D19" s="71" t="s">
        <v>1298</v>
      </c>
      <c r="E19" s="111"/>
      <c r="F19" s="111">
        <v>30</v>
      </c>
      <c r="G19" s="70"/>
      <c r="H19" s="75"/>
      <c r="I19" s="76">
        <f t="shared" si="0"/>
        <v>0</v>
      </c>
      <c r="J19" s="70">
        <f t="shared" si="1"/>
        <v>0</v>
      </c>
      <c r="K19" s="76">
        <f t="shared" si="2"/>
        <v>0</v>
      </c>
      <c r="L19" s="71" t="s">
        <v>1331</v>
      </c>
    </row>
    <row r="20" spans="1:12" ht="16.5">
      <c r="A20" s="68">
        <v>16</v>
      </c>
      <c r="B20" s="69" t="s">
        <v>434</v>
      </c>
      <c r="C20" s="71"/>
      <c r="D20" s="71" t="s">
        <v>1298</v>
      </c>
      <c r="E20" s="111"/>
      <c r="F20" s="111">
        <v>55</v>
      </c>
      <c r="G20" s="70"/>
      <c r="H20" s="75"/>
      <c r="I20" s="76">
        <f t="shared" si="0"/>
        <v>0</v>
      </c>
      <c r="J20" s="70">
        <f t="shared" si="1"/>
        <v>0</v>
      </c>
      <c r="K20" s="76">
        <f t="shared" si="2"/>
        <v>0</v>
      </c>
      <c r="L20" s="71" t="s">
        <v>34</v>
      </c>
    </row>
    <row r="21" spans="1:12" ht="16.5">
      <c r="A21" s="68">
        <v>17</v>
      </c>
      <c r="B21" s="69" t="s">
        <v>435</v>
      </c>
      <c r="C21" s="71"/>
      <c r="D21" s="71" t="s">
        <v>1298</v>
      </c>
      <c r="E21" s="111"/>
      <c r="F21" s="111">
        <v>40</v>
      </c>
      <c r="G21" s="70"/>
      <c r="H21" s="75"/>
      <c r="I21" s="76">
        <f t="shared" si="0"/>
        <v>0</v>
      </c>
      <c r="J21" s="70">
        <f t="shared" si="1"/>
        <v>0</v>
      </c>
      <c r="K21" s="76">
        <f t="shared" si="2"/>
        <v>0</v>
      </c>
      <c r="L21" s="71" t="s">
        <v>34</v>
      </c>
    </row>
    <row r="22" spans="1:12" ht="16.5">
      <c r="A22" s="68">
        <v>18</v>
      </c>
      <c r="B22" s="69" t="s">
        <v>436</v>
      </c>
      <c r="C22" s="71"/>
      <c r="D22" s="71" t="s">
        <v>1298</v>
      </c>
      <c r="E22" s="111"/>
      <c r="F22" s="111">
        <v>1750</v>
      </c>
      <c r="G22" s="70"/>
      <c r="H22" s="75"/>
      <c r="I22" s="76">
        <f t="shared" si="0"/>
        <v>0</v>
      </c>
      <c r="J22" s="70">
        <f t="shared" si="1"/>
        <v>0</v>
      </c>
      <c r="K22" s="76">
        <f t="shared" si="2"/>
        <v>0</v>
      </c>
      <c r="L22" s="71" t="s">
        <v>1321</v>
      </c>
    </row>
    <row r="23" spans="1:12" ht="16.5">
      <c r="A23" s="68">
        <v>19</v>
      </c>
      <c r="B23" s="69" t="s">
        <v>437</v>
      </c>
      <c r="C23" s="71"/>
      <c r="D23" s="71" t="s">
        <v>1298</v>
      </c>
      <c r="E23" s="111"/>
      <c r="F23" s="111">
        <v>80</v>
      </c>
      <c r="G23" s="70"/>
      <c r="H23" s="75"/>
      <c r="I23" s="76">
        <f t="shared" si="0"/>
        <v>0</v>
      </c>
      <c r="J23" s="70">
        <f t="shared" si="1"/>
        <v>0</v>
      </c>
      <c r="K23" s="76">
        <f t="shared" si="2"/>
        <v>0</v>
      </c>
      <c r="L23" s="71" t="s">
        <v>1321</v>
      </c>
    </row>
    <row r="24" spans="1:12" ht="16.5">
      <c r="A24" s="68">
        <v>20</v>
      </c>
      <c r="B24" s="69" t="s">
        <v>438</v>
      </c>
      <c r="C24" s="71"/>
      <c r="D24" s="71" t="s">
        <v>1298</v>
      </c>
      <c r="E24" s="111"/>
      <c r="F24" s="111">
        <v>5</v>
      </c>
      <c r="G24" s="70"/>
      <c r="H24" s="75"/>
      <c r="I24" s="76">
        <f t="shared" si="0"/>
        <v>0</v>
      </c>
      <c r="J24" s="70">
        <f t="shared" si="1"/>
        <v>0</v>
      </c>
      <c r="K24" s="76">
        <f t="shared" si="2"/>
        <v>0</v>
      </c>
      <c r="L24" s="71" t="s">
        <v>1321</v>
      </c>
    </row>
    <row r="25" spans="1:12" ht="16.5">
      <c r="A25" s="68">
        <v>21</v>
      </c>
      <c r="B25" s="69" t="s">
        <v>439</v>
      </c>
      <c r="C25" s="71"/>
      <c r="D25" s="71" t="s">
        <v>1298</v>
      </c>
      <c r="E25" s="111"/>
      <c r="F25" s="111">
        <v>12</v>
      </c>
      <c r="G25" s="70"/>
      <c r="H25" s="75"/>
      <c r="I25" s="76">
        <f t="shared" si="0"/>
        <v>0</v>
      </c>
      <c r="J25" s="70">
        <f t="shared" si="1"/>
        <v>0</v>
      </c>
      <c r="K25" s="76">
        <f t="shared" si="2"/>
        <v>0</v>
      </c>
      <c r="L25" s="71" t="s">
        <v>34</v>
      </c>
    </row>
    <row r="26" spans="1:12" ht="66">
      <c r="A26" s="68">
        <v>22</v>
      </c>
      <c r="B26" s="69" t="s">
        <v>1094</v>
      </c>
      <c r="C26" s="69"/>
      <c r="D26" s="112" t="s">
        <v>1298</v>
      </c>
      <c r="E26" s="111"/>
      <c r="F26" s="111">
        <v>650</v>
      </c>
      <c r="G26" s="70"/>
      <c r="H26" s="119"/>
      <c r="I26" s="76">
        <f t="shared" si="0"/>
        <v>0</v>
      </c>
      <c r="J26" s="70">
        <f t="shared" si="1"/>
        <v>0</v>
      </c>
      <c r="K26" s="76">
        <f t="shared" si="2"/>
        <v>0</v>
      </c>
      <c r="L26" s="71" t="s">
        <v>1310</v>
      </c>
    </row>
    <row r="27" spans="1:12" ht="16.5">
      <c r="A27" s="68">
        <v>23</v>
      </c>
      <c r="B27" s="69" t="s">
        <v>440</v>
      </c>
      <c r="C27" s="71"/>
      <c r="D27" s="71" t="s">
        <v>1298</v>
      </c>
      <c r="E27" s="111"/>
      <c r="F27" s="111">
        <v>35</v>
      </c>
      <c r="G27" s="70"/>
      <c r="H27" s="75"/>
      <c r="I27" s="76">
        <f t="shared" si="0"/>
        <v>0</v>
      </c>
      <c r="J27" s="70">
        <f t="shared" si="1"/>
        <v>0</v>
      </c>
      <c r="K27" s="76">
        <f t="shared" si="2"/>
        <v>0</v>
      </c>
      <c r="L27" s="71" t="s">
        <v>167</v>
      </c>
    </row>
    <row r="28" spans="1:12" ht="16.5">
      <c r="A28" s="68">
        <v>24</v>
      </c>
      <c r="B28" s="69" t="s">
        <v>441</v>
      </c>
      <c r="C28" s="71"/>
      <c r="D28" s="71" t="s">
        <v>1298</v>
      </c>
      <c r="E28" s="111"/>
      <c r="F28" s="111">
        <v>160</v>
      </c>
      <c r="G28" s="70"/>
      <c r="H28" s="75"/>
      <c r="I28" s="76">
        <f t="shared" si="0"/>
        <v>0</v>
      </c>
      <c r="J28" s="70">
        <f t="shared" si="1"/>
        <v>0</v>
      </c>
      <c r="K28" s="76">
        <f t="shared" si="2"/>
        <v>0</v>
      </c>
      <c r="L28" s="71" t="s">
        <v>731</v>
      </c>
    </row>
    <row r="29" spans="1:12" ht="16.5">
      <c r="A29" s="68">
        <v>25</v>
      </c>
      <c r="B29" s="69" t="s">
        <v>442</v>
      </c>
      <c r="C29" s="71"/>
      <c r="D29" s="71" t="s">
        <v>1298</v>
      </c>
      <c r="E29" s="111"/>
      <c r="F29" s="111">
        <v>1920</v>
      </c>
      <c r="G29" s="70"/>
      <c r="H29" s="75"/>
      <c r="I29" s="76">
        <f t="shared" si="0"/>
        <v>0</v>
      </c>
      <c r="J29" s="70">
        <f t="shared" si="1"/>
        <v>0</v>
      </c>
      <c r="K29" s="76">
        <f t="shared" si="2"/>
        <v>0</v>
      </c>
      <c r="L29" s="71" t="s">
        <v>1355</v>
      </c>
    </row>
    <row r="30" spans="1:12" ht="16.5">
      <c r="A30" s="68">
        <v>26</v>
      </c>
      <c r="B30" s="69" t="s">
        <v>443</v>
      </c>
      <c r="C30" s="71"/>
      <c r="D30" s="71" t="s">
        <v>1298</v>
      </c>
      <c r="E30" s="111"/>
      <c r="F30" s="111">
        <v>1560</v>
      </c>
      <c r="G30" s="70"/>
      <c r="H30" s="75"/>
      <c r="I30" s="76">
        <f t="shared" si="0"/>
        <v>0</v>
      </c>
      <c r="J30" s="70">
        <f t="shared" si="1"/>
        <v>0</v>
      </c>
      <c r="K30" s="76">
        <f t="shared" si="2"/>
        <v>0</v>
      </c>
      <c r="L30" s="71" t="s">
        <v>1355</v>
      </c>
    </row>
    <row r="31" spans="1:12" ht="16.5">
      <c r="A31" s="68">
        <v>27</v>
      </c>
      <c r="B31" s="69" t="s">
        <v>444</v>
      </c>
      <c r="C31" s="71"/>
      <c r="D31" s="71" t="s">
        <v>1298</v>
      </c>
      <c r="E31" s="111"/>
      <c r="F31" s="111">
        <v>75</v>
      </c>
      <c r="G31" s="70"/>
      <c r="H31" s="75"/>
      <c r="I31" s="76">
        <f t="shared" si="0"/>
        <v>0</v>
      </c>
      <c r="J31" s="70">
        <f t="shared" si="1"/>
        <v>0</v>
      </c>
      <c r="K31" s="76">
        <f t="shared" si="2"/>
        <v>0</v>
      </c>
      <c r="L31" s="71" t="s">
        <v>1355</v>
      </c>
    </row>
    <row r="32" spans="1:12" ht="16.5">
      <c r="A32" s="68">
        <v>28</v>
      </c>
      <c r="B32" s="69" t="s">
        <v>445</v>
      </c>
      <c r="C32" s="71"/>
      <c r="D32" s="71" t="s">
        <v>1298</v>
      </c>
      <c r="E32" s="111"/>
      <c r="F32" s="111">
        <v>32</v>
      </c>
      <c r="G32" s="70"/>
      <c r="H32" s="75"/>
      <c r="I32" s="76">
        <f t="shared" si="0"/>
        <v>0</v>
      </c>
      <c r="J32" s="70">
        <f t="shared" si="1"/>
        <v>0</v>
      </c>
      <c r="K32" s="76">
        <f t="shared" si="2"/>
        <v>0</v>
      </c>
      <c r="L32" s="71" t="s">
        <v>1355</v>
      </c>
    </row>
    <row r="33" spans="1:12" ht="16.5">
      <c r="A33" s="113"/>
      <c r="B33" s="246" t="s">
        <v>709</v>
      </c>
      <c r="C33" s="247"/>
      <c r="D33" s="247"/>
      <c r="E33" s="247"/>
      <c r="F33" s="247"/>
      <c r="G33" s="247"/>
      <c r="H33" s="247"/>
      <c r="I33" s="248"/>
      <c r="J33" s="117">
        <f>SUM(J5:J32)</f>
        <v>0</v>
      </c>
      <c r="K33" s="117">
        <f>SUM(K5:K32)</f>
        <v>0</v>
      </c>
      <c r="L33" s="72"/>
    </row>
    <row r="34" spans="1:10" ht="16.5">
      <c r="A34" s="107"/>
      <c r="E34" s="107"/>
      <c r="F34" s="107"/>
      <c r="G34" s="114"/>
      <c r="I34" s="40"/>
      <c r="J34" s="108"/>
    </row>
    <row r="35" spans="1:10" ht="16.5">
      <c r="A35" s="107"/>
      <c r="B35" s="22" t="s">
        <v>1093</v>
      </c>
      <c r="E35" s="107"/>
      <c r="F35" s="107"/>
      <c r="G35" s="114"/>
      <c r="I35" s="40" t="s">
        <v>12</v>
      </c>
      <c r="J35" s="114">
        <f>K33-J33</f>
        <v>0</v>
      </c>
    </row>
    <row r="36" spans="1:10" ht="16.5">
      <c r="A36" s="107"/>
      <c r="E36" s="107"/>
      <c r="F36" s="107"/>
      <c r="G36" s="108"/>
      <c r="I36" s="40"/>
      <c r="J36" s="108"/>
    </row>
    <row r="37" spans="1:10" ht="16.5">
      <c r="A37" s="216" t="s">
        <v>175</v>
      </c>
      <c r="B37" s="236"/>
      <c r="C37" s="236"/>
      <c r="D37" s="236"/>
      <c r="E37" s="236"/>
      <c r="F37" s="236"/>
      <c r="G37" s="236"/>
      <c r="H37" s="236"/>
      <c r="I37" s="236"/>
      <c r="J37" s="108"/>
    </row>
    <row r="38" spans="1:10" ht="16.5">
      <c r="A38" s="236"/>
      <c r="B38" s="236"/>
      <c r="C38" s="236"/>
      <c r="D38" s="236"/>
      <c r="E38" s="236"/>
      <c r="F38" s="236"/>
      <c r="G38" s="236"/>
      <c r="H38" s="236"/>
      <c r="I38" s="236"/>
      <c r="J38" s="108"/>
    </row>
    <row r="39" spans="1:9" ht="16.5">
      <c r="A39" s="236"/>
      <c r="B39" s="236"/>
      <c r="C39" s="236"/>
      <c r="D39" s="236"/>
      <c r="E39" s="236"/>
      <c r="F39" s="236"/>
      <c r="G39" s="236"/>
      <c r="H39" s="236"/>
      <c r="I39" s="236"/>
    </row>
  </sheetData>
  <mergeCells count="3">
    <mergeCell ref="B2:K2"/>
    <mergeCell ref="B33:I33"/>
    <mergeCell ref="A37:I3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9">
      <selection activeCell="G5" sqref="G5:H5"/>
    </sheetView>
  </sheetViews>
  <sheetFormatPr defaultColWidth="9.00390625" defaultRowHeight="12.75"/>
  <cols>
    <col min="1" max="1" width="5.75390625" style="20" customWidth="1"/>
    <col min="2" max="2" width="44.75390625" style="22" customWidth="1"/>
    <col min="3" max="3" width="12.125" style="20" customWidth="1"/>
    <col min="4" max="4" width="3.00390625" style="20" bestFit="1" customWidth="1"/>
    <col min="5" max="5" width="0" style="20" hidden="1" customWidth="1"/>
    <col min="6" max="6" width="5.00390625" style="20" bestFit="1" customWidth="1"/>
    <col min="7" max="7" width="10.375" style="23" customWidth="1"/>
    <col min="8" max="8" width="5.375" style="23" bestFit="1" customWidth="1"/>
    <col min="9" max="9" width="11.00390625" style="20" customWidth="1"/>
    <col min="10" max="12" width="11.25390625" style="20" customWidth="1"/>
    <col min="13" max="20" width="10.25390625" style="20" customWidth="1"/>
    <col min="21" max="16384" width="9.125" style="20" customWidth="1"/>
  </cols>
  <sheetData>
    <row r="1" ht="16.5">
      <c r="K1" s="20" t="s">
        <v>488</v>
      </c>
    </row>
    <row r="2" spans="2:13" ht="16.5">
      <c r="B2" s="226" t="s">
        <v>446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120"/>
    </row>
    <row r="3" ht="16.5">
      <c r="G3" s="20"/>
    </row>
    <row r="4" spans="1:13" ht="49.5">
      <c r="A4" s="73" t="s">
        <v>1287</v>
      </c>
      <c r="B4" s="74" t="s">
        <v>197</v>
      </c>
      <c r="C4" s="74" t="s">
        <v>274</v>
      </c>
      <c r="D4" s="73" t="s">
        <v>1289</v>
      </c>
      <c r="E4" s="73" t="s">
        <v>1290</v>
      </c>
      <c r="F4" s="68" t="s">
        <v>1290</v>
      </c>
      <c r="G4" s="121" t="s">
        <v>1291</v>
      </c>
      <c r="H4" s="130" t="s">
        <v>730</v>
      </c>
      <c r="I4" s="74" t="s">
        <v>1293</v>
      </c>
      <c r="J4" s="121" t="s">
        <v>1294</v>
      </c>
      <c r="K4" s="121" t="s">
        <v>447</v>
      </c>
      <c r="L4" s="74" t="s">
        <v>1296</v>
      </c>
      <c r="M4" s="122"/>
    </row>
    <row r="5" spans="1:13" ht="16.5">
      <c r="A5" s="68">
        <v>1</v>
      </c>
      <c r="B5" s="69" t="s">
        <v>448</v>
      </c>
      <c r="C5" s="71"/>
      <c r="D5" s="68" t="s">
        <v>1298</v>
      </c>
      <c r="E5" s="111"/>
      <c r="F5" s="111">
        <v>480</v>
      </c>
      <c r="G5" s="70"/>
      <c r="H5" s="75"/>
      <c r="I5" s="76">
        <f>G5*H5+G5</f>
        <v>0</v>
      </c>
      <c r="J5" s="191">
        <f>G5*F5</f>
        <v>0</v>
      </c>
      <c r="K5" s="191">
        <f>J5*H5+J5</f>
        <v>0</v>
      </c>
      <c r="L5" s="71" t="s">
        <v>34</v>
      </c>
      <c r="M5" s="123"/>
    </row>
    <row r="6" spans="1:13" ht="19.5" customHeight="1">
      <c r="A6" s="68">
        <v>2</v>
      </c>
      <c r="B6" s="69" t="s">
        <v>449</v>
      </c>
      <c r="C6" s="71"/>
      <c r="D6" s="68" t="s">
        <v>1298</v>
      </c>
      <c r="E6" s="111"/>
      <c r="F6" s="111">
        <v>60</v>
      </c>
      <c r="G6" s="70"/>
      <c r="H6" s="75"/>
      <c r="I6" s="76">
        <f aca="true" t="shared" si="0" ref="I6:I26">G6*H6+G6</f>
        <v>0</v>
      </c>
      <c r="J6" s="191">
        <f aca="true" t="shared" si="1" ref="J6:J26">G6*F6</f>
        <v>0</v>
      </c>
      <c r="K6" s="191">
        <f aca="true" t="shared" si="2" ref="K6:K26">J6*H6+J6</f>
        <v>0</v>
      </c>
      <c r="L6" s="71" t="s">
        <v>34</v>
      </c>
      <c r="M6" s="123"/>
    </row>
    <row r="7" spans="1:13" ht="16.5">
      <c r="A7" s="68">
        <v>3</v>
      </c>
      <c r="B7" s="69" t="s">
        <v>450</v>
      </c>
      <c r="C7" s="71"/>
      <c r="D7" s="68" t="s">
        <v>1298</v>
      </c>
      <c r="E7" s="111"/>
      <c r="F7" s="111">
        <v>25</v>
      </c>
      <c r="G7" s="70"/>
      <c r="H7" s="75"/>
      <c r="I7" s="76">
        <f t="shared" si="0"/>
        <v>0</v>
      </c>
      <c r="J7" s="191">
        <f t="shared" si="1"/>
        <v>0</v>
      </c>
      <c r="K7" s="191">
        <f t="shared" si="2"/>
        <v>0</v>
      </c>
      <c r="L7" s="71" t="s">
        <v>1301</v>
      </c>
      <c r="M7" s="123"/>
    </row>
    <row r="8" spans="1:13" ht="16.5">
      <c r="A8" s="68">
        <v>4</v>
      </c>
      <c r="B8" s="69" t="s">
        <v>451</v>
      </c>
      <c r="C8" s="71"/>
      <c r="D8" s="68" t="s">
        <v>1298</v>
      </c>
      <c r="E8" s="111"/>
      <c r="F8" s="111">
        <v>30</v>
      </c>
      <c r="G8" s="70"/>
      <c r="H8" s="75"/>
      <c r="I8" s="76">
        <f t="shared" si="0"/>
        <v>0</v>
      </c>
      <c r="J8" s="191">
        <f t="shared" si="1"/>
        <v>0</v>
      </c>
      <c r="K8" s="191">
        <f t="shared" si="2"/>
        <v>0</v>
      </c>
      <c r="L8" s="71" t="s">
        <v>1303</v>
      </c>
      <c r="M8" s="123"/>
    </row>
    <row r="9" spans="1:13" ht="16.5">
      <c r="A9" s="68">
        <v>5</v>
      </c>
      <c r="B9" s="69" t="s">
        <v>452</v>
      </c>
      <c r="C9" s="71"/>
      <c r="D9" s="68" t="s">
        <v>1298</v>
      </c>
      <c r="E9" s="111"/>
      <c r="F9" s="111">
        <v>1100</v>
      </c>
      <c r="G9" s="70"/>
      <c r="H9" s="75"/>
      <c r="I9" s="76">
        <f t="shared" si="0"/>
        <v>0</v>
      </c>
      <c r="J9" s="191">
        <f t="shared" si="1"/>
        <v>0</v>
      </c>
      <c r="K9" s="191">
        <f t="shared" si="2"/>
        <v>0</v>
      </c>
      <c r="L9" s="71" t="s">
        <v>1355</v>
      </c>
      <c r="M9" s="123"/>
    </row>
    <row r="10" spans="1:13" ht="16.5">
      <c r="A10" s="68">
        <v>6</v>
      </c>
      <c r="B10" s="69" t="s">
        <v>471</v>
      </c>
      <c r="C10" s="71"/>
      <c r="D10" s="68" t="s">
        <v>1298</v>
      </c>
      <c r="E10" s="111"/>
      <c r="F10" s="111">
        <v>400</v>
      </c>
      <c r="G10" s="70"/>
      <c r="H10" s="75"/>
      <c r="I10" s="76">
        <f t="shared" si="0"/>
        <v>0</v>
      </c>
      <c r="J10" s="191">
        <f t="shared" si="1"/>
        <v>0</v>
      </c>
      <c r="K10" s="191">
        <f t="shared" si="2"/>
        <v>0</v>
      </c>
      <c r="L10" s="71" t="s">
        <v>1355</v>
      </c>
      <c r="M10" s="123"/>
    </row>
    <row r="11" spans="1:13" ht="16.5">
      <c r="A11" s="68">
        <v>7</v>
      </c>
      <c r="B11" s="69" t="s">
        <v>472</v>
      </c>
      <c r="C11" s="71"/>
      <c r="D11" s="68" t="s">
        <v>1298</v>
      </c>
      <c r="E11" s="111"/>
      <c r="F11" s="111">
        <v>50</v>
      </c>
      <c r="G11" s="70"/>
      <c r="H11" s="75"/>
      <c r="I11" s="76">
        <f t="shared" si="0"/>
        <v>0</v>
      </c>
      <c r="J11" s="191">
        <f t="shared" si="1"/>
        <v>0</v>
      </c>
      <c r="K11" s="191">
        <f t="shared" si="2"/>
        <v>0</v>
      </c>
      <c r="L11" s="71" t="s">
        <v>1355</v>
      </c>
      <c r="M11" s="123"/>
    </row>
    <row r="12" spans="1:13" ht="32.25" customHeight="1">
      <c r="A12" s="68">
        <v>8</v>
      </c>
      <c r="B12" s="69" t="s">
        <v>473</v>
      </c>
      <c r="C12" s="71"/>
      <c r="D12" s="68" t="s">
        <v>1298</v>
      </c>
      <c r="E12" s="111"/>
      <c r="F12" s="111">
        <v>7</v>
      </c>
      <c r="G12" s="70"/>
      <c r="H12" s="75"/>
      <c r="I12" s="76">
        <f t="shared" si="0"/>
        <v>0</v>
      </c>
      <c r="J12" s="191">
        <f t="shared" si="1"/>
        <v>0</v>
      </c>
      <c r="K12" s="191">
        <f t="shared" si="2"/>
        <v>0</v>
      </c>
      <c r="L12" s="71" t="s">
        <v>34</v>
      </c>
      <c r="M12" s="123"/>
    </row>
    <row r="13" spans="1:13" ht="16.5">
      <c r="A13" s="68">
        <v>9</v>
      </c>
      <c r="B13" s="124" t="s">
        <v>474</v>
      </c>
      <c r="C13" s="125"/>
      <c r="D13" s="68" t="s">
        <v>1298</v>
      </c>
      <c r="E13" s="111"/>
      <c r="F13" s="111">
        <v>9</v>
      </c>
      <c r="G13" s="70"/>
      <c r="H13" s="75"/>
      <c r="I13" s="76">
        <f t="shared" si="0"/>
        <v>0</v>
      </c>
      <c r="J13" s="191">
        <f t="shared" si="1"/>
        <v>0</v>
      </c>
      <c r="K13" s="191">
        <f t="shared" si="2"/>
        <v>0</v>
      </c>
      <c r="L13" s="71" t="s">
        <v>34</v>
      </c>
      <c r="M13" s="123"/>
    </row>
    <row r="14" spans="1:13" ht="16.5">
      <c r="A14" s="68">
        <v>10</v>
      </c>
      <c r="B14" s="124" t="s">
        <v>475</v>
      </c>
      <c r="C14" s="125"/>
      <c r="D14" s="68" t="s">
        <v>1298</v>
      </c>
      <c r="E14" s="111"/>
      <c r="F14" s="111">
        <v>2</v>
      </c>
      <c r="G14" s="70"/>
      <c r="H14" s="75"/>
      <c r="I14" s="76">
        <f t="shared" si="0"/>
        <v>0</v>
      </c>
      <c r="J14" s="191">
        <f t="shared" si="1"/>
        <v>0</v>
      </c>
      <c r="K14" s="191">
        <f t="shared" si="2"/>
        <v>0</v>
      </c>
      <c r="L14" s="71" t="s">
        <v>34</v>
      </c>
      <c r="M14" s="123"/>
    </row>
    <row r="15" spans="1:13" ht="16.5">
      <c r="A15" s="68">
        <v>11</v>
      </c>
      <c r="B15" s="124" t="s">
        <v>476</v>
      </c>
      <c r="C15" s="125"/>
      <c r="D15" s="68" t="s">
        <v>1298</v>
      </c>
      <c r="E15" s="111"/>
      <c r="F15" s="111">
        <v>1</v>
      </c>
      <c r="G15" s="70"/>
      <c r="H15" s="75"/>
      <c r="I15" s="76">
        <f t="shared" si="0"/>
        <v>0</v>
      </c>
      <c r="J15" s="191">
        <f t="shared" si="1"/>
        <v>0</v>
      </c>
      <c r="K15" s="191">
        <f t="shared" si="2"/>
        <v>0</v>
      </c>
      <c r="L15" s="71" t="s">
        <v>34</v>
      </c>
      <c r="M15" s="123"/>
    </row>
    <row r="16" spans="1:13" ht="16.5">
      <c r="A16" s="68">
        <v>12</v>
      </c>
      <c r="B16" s="124" t="s">
        <v>477</v>
      </c>
      <c r="C16" s="125"/>
      <c r="D16" s="68" t="s">
        <v>1298</v>
      </c>
      <c r="E16" s="111"/>
      <c r="F16" s="111">
        <v>1</v>
      </c>
      <c r="G16" s="70"/>
      <c r="H16" s="75"/>
      <c r="I16" s="76">
        <f t="shared" si="0"/>
        <v>0</v>
      </c>
      <c r="J16" s="191">
        <f t="shared" si="1"/>
        <v>0</v>
      </c>
      <c r="K16" s="191">
        <f t="shared" si="2"/>
        <v>0</v>
      </c>
      <c r="L16" s="71" t="s">
        <v>1364</v>
      </c>
      <c r="M16" s="123"/>
    </row>
    <row r="17" spans="1:13" ht="33" customHeight="1">
      <c r="A17" s="68">
        <v>13</v>
      </c>
      <c r="B17" s="124" t="s">
        <v>478</v>
      </c>
      <c r="C17" s="125"/>
      <c r="D17" s="68" t="s">
        <v>1298</v>
      </c>
      <c r="E17" s="111"/>
      <c r="F17" s="111">
        <v>30</v>
      </c>
      <c r="G17" s="70"/>
      <c r="H17" s="75"/>
      <c r="I17" s="76">
        <f t="shared" si="0"/>
        <v>0</v>
      </c>
      <c r="J17" s="191">
        <f t="shared" si="1"/>
        <v>0</v>
      </c>
      <c r="K17" s="191">
        <f t="shared" si="2"/>
        <v>0</v>
      </c>
      <c r="L17" s="71" t="s">
        <v>1364</v>
      </c>
      <c r="M17" s="123"/>
    </row>
    <row r="18" spans="1:13" ht="31.5" customHeight="1">
      <c r="A18" s="68">
        <v>14</v>
      </c>
      <c r="B18" s="124" t="s">
        <v>479</v>
      </c>
      <c r="C18" s="125"/>
      <c r="D18" s="68" t="s">
        <v>1298</v>
      </c>
      <c r="E18" s="111">
        <v>30</v>
      </c>
      <c r="F18" s="111">
        <v>95</v>
      </c>
      <c r="G18" s="70"/>
      <c r="H18" s="75"/>
      <c r="I18" s="76">
        <f t="shared" si="0"/>
        <v>0</v>
      </c>
      <c r="J18" s="191">
        <f t="shared" si="1"/>
        <v>0</v>
      </c>
      <c r="K18" s="191">
        <f t="shared" si="2"/>
        <v>0</v>
      </c>
      <c r="L18" s="71" t="s">
        <v>1364</v>
      </c>
      <c r="M18" s="123"/>
    </row>
    <row r="19" spans="1:13" ht="33" customHeight="1">
      <c r="A19" s="68">
        <v>15</v>
      </c>
      <c r="B19" s="69" t="s">
        <v>480</v>
      </c>
      <c r="C19" s="71"/>
      <c r="D19" s="68" t="s">
        <v>1298</v>
      </c>
      <c r="E19" s="111"/>
      <c r="F19" s="111">
        <v>2</v>
      </c>
      <c r="G19" s="70"/>
      <c r="H19" s="75"/>
      <c r="I19" s="76">
        <f t="shared" si="0"/>
        <v>0</v>
      </c>
      <c r="J19" s="191">
        <f t="shared" si="1"/>
        <v>0</v>
      </c>
      <c r="K19" s="191">
        <f t="shared" si="2"/>
        <v>0</v>
      </c>
      <c r="L19" s="71" t="s">
        <v>1368</v>
      </c>
      <c r="M19" s="123"/>
    </row>
    <row r="20" spans="1:13" ht="16.5">
      <c r="A20" s="68">
        <v>16</v>
      </c>
      <c r="B20" s="69" t="s">
        <v>481</v>
      </c>
      <c r="C20" s="71"/>
      <c r="D20" s="68" t="s">
        <v>1298</v>
      </c>
      <c r="E20" s="111"/>
      <c r="F20" s="111">
        <v>120</v>
      </c>
      <c r="G20" s="70"/>
      <c r="H20" s="75"/>
      <c r="I20" s="76">
        <f t="shared" si="0"/>
        <v>0</v>
      </c>
      <c r="J20" s="191">
        <f t="shared" si="1"/>
        <v>0</v>
      </c>
      <c r="K20" s="191">
        <f t="shared" si="2"/>
        <v>0</v>
      </c>
      <c r="L20" s="71" t="s">
        <v>16</v>
      </c>
      <c r="M20" s="123"/>
    </row>
    <row r="21" spans="1:13" ht="16.5">
      <c r="A21" s="68">
        <v>17</v>
      </c>
      <c r="B21" s="128" t="s">
        <v>482</v>
      </c>
      <c r="C21" s="115"/>
      <c r="D21" s="68" t="s">
        <v>1298</v>
      </c>
      <c r="E21" s="111"/>
      <c r="F21" s="111">
        <v>210</v>
      </c>
      <c r="G21" s="70"/>
      <c r="H21" s="75"/>
      <c r="I21" s="76">
        <f t="shared" si="0"/>
        <v>0</v>
      </c>
      <c r="J21" s="191">
        <f t="shared" si="1"/>
        <v>0</v>
      </c>
      <c r="K21" s="191">
        <f t="shared" si="2"/>
        <v>0</v>
      </c>
      <c r="L21" s="71" t="s">
        <v>16</v>
      </c>
      <c r="M21" s="123"/>
    </row>
    <row r="22" spans="1:13" ht="16.5">
      <c r="A22" s="113">
        <v>18</v>
      </c>
      <c r="B22" s="129" t="s">
        <v>483</v>
      </c>
      <c r="C22" s="116"/>
      <c r="D22" s="127" t="s">
        <v>1298</v>
      </c>
      <c r="E22" s="111"/>
      <c r="F22" s="111">
        <v>15</v>
      </c>
      <c r="G22" s="70"/>
      <c r="H22" s="75"/>
      <c r="I22" s="76">
        <f t="shared" si="0"/>
        <v>0</v>
      </c>
      <c r="J22" s="191">
        <f t="shared" si="1"/>
        <v>0</v>
      </c>
      <c r="K22" s="191">
        <f t="shared" si="2"/>
        <v>0</v>
      </c>
      <c r="L22" s="71" t="s">
        <v>16</v>
      </c>
      <c r="M22" s="123"/>
    </row>
    <row r="23" spans="1:13" ht="16.5">
      <c r="A23" s="113">
        <v>19</v>
      </c>
      <c r="B23" s="129" t="s">
        <v>484</v>
      </c>
      <c r="C23" s="116"/>
      <c r="D23" s="127" t="s">
        <v>1298</v>
      </c>
      <c r="E23" s="111"/>
      <c r="F23" s="111">
        <v>60</v>
      </c>
      <c r="G23" s="70"/>
      <c r="H23" s="75"/>
      <c r="I23" s="76">
        <f t="shared" si="0"/>
        <v>0</v>
      </c>
      <c r="J23" s="191">
        <f t="shared" si="1"/>
        <v>0</v>
      </c>
      <c r="K23" s="191">
        <f t="shared" si="2"/>
        <v>0</v>
      </c>
      <c r="L23" s="71" t="s">
        <v>1301</v>
      </c>
      <c r="M23" s="123"/>
    </row>
    <row r="24" spans="1:13" ht="16.5">
      <c r="A24" s="68">
        <v>20</v>
      </c>
      <c r="B24" s="124" t="s">
        <v>485</v>
      </c>
      <c r="C24" s="125"/>
      <c r="D24" s="68" t="s">
        <v>1298</v>
      </c>
      <c r="E24" s="111">
        <v>30</v>
      </c>
      <c r="F24" s="111">
        <v>20</v>
      </c>
      <c r="G24" s="70"/>
      <c r="H24" s="75"/>
      <c r="I24" s="76">
        <f t="shared" si="0"/>
        <v>0</v>
      </c>
      <c r="J24" s="191">
        <f t="shared" si="1"/>
        <v>0</v>
      </c>
      <c r="K24" s="191">
        <f t="shared" si="2"/>
        <v>0</v>
      </c>
      <c r="L24" s="71" t="s">
        <v>1301</v>
      </c>
      <c r="M24" s="123"/>
    </row>
    <row r="25" spans="1:13" ht="33">
      <c r="A25" s="68">
        <v>21</v>
      </c>
      <c r="B25" s="124" t="s">
        <v>486</v>
      </c>
      <c r="C25" s="125"/>
      <c r="D25" s="68" t="s">
        <v>1298</v>
      </c>
      <c r="E25" s="111"/>
      <c r="F25" s="111">
        <v>10</v>
      </c>
      <c r="G25" s="70"/>
      <c r="H25" s="75"/>
      <c r="I25" s="76">
        <f t="shared" si="0"/>
        <v>0</v>
      </c>
      <c r="J25" s="191">
        <f t="shared" si="1"/>
        <v>0</v>
      </c>
      <c r="K25" s="191">
        <f t="shared" si="2"/>
        <v>0</v>
      </c>
      <c r="L25" s="71" t="s">
        <v>63</v>
      </c>
      <c r="M25" s="123"/>
    </row>
    <row r="26" spans="1:13" ht="16.5">
      <c r="A26" s="68">
        <v>22</v>
      </c>
      <c r="B26" s="69" t="s">
        <v>487</v>
      </c>
      <c r="C26" s="71"/>
      <c r="D26" s="68" t="s">
        <v>1298</v>
      </c>
      <c r="E26" s="111"/>
      <c r="F26" s="111">
        <v>85</v>
      </c>
      <c r="G26" s="70"/>
      <c r="H26" s="75"/>
      <c r="I26" s="76">
        <f t="shared" si="0"/>
        <v>0</v>
      </c>
      <c r="J26" s="191">
        <f t="shared" si="1"/>
        <v>0</v>
      </c>
      <c r="K26" s="191">
        <f t="shared" si="2"/>
        <v>0</v>
      </c>
      <c r="L26" s="71" t="s">
        <v>189</v>
      </c>
      <c r="M26" s="123"/>
    </row>
    <row r="27" spans="1:13" ht="16.5">
      <c r="A27" s="71"/>
      <c r="B27" s="249" t="s">
        <v>709</v>
      </c>
      <c r="C27" s="247"/>
      <c r="D27" s="247"/>
      <c r="E27" s="247"/>
      <c r="F27" s="247"/>
      <c r="G27" s="247"/>
      <c r="H27" s="247"/>
      <c r="I27" s="248"/>
      <c r="J27" s="192">
        <f>SUM(J5:J26)</f>
        <v>0</v>
      </c>
      <c r="K27" s="192">
        <f>SUM(K5:K26)</f>
        <v>0</v>
      </c>
      <c r="L27" s="72"/>
      <c r="M27" s="123"/>
    </row>
    <row r="28" spans="5:7" ht="16.5">
      <c r="E28" s="126"/>
      <c r="F28" s="126"/>
      <c r="G28" s="126"/>
    </row>
    <row r="29" spans="7:10" ht="16.5">
      <c r="G29" s="126"/>
      <c r="I29" s="20" t="s">
        <v>12</v>
      </c>
      <c r="J29" s="40">
        <f>K27-J27</f>
        <v>0</v>
      </c>
    </row>
    <row r="30" spans="1:9" ht="16.5">
      <c r="A30" s="216" t="s">
        <v>175</v>
      </c>
      <c r="B30" s="236"/>
      <c r="C30" s="236"/>
      <c r="D30" s="236"/>
      <c r="E30" s="236"/>
      <c r="F30" s="236"/>
      <c r="G30" s="236"/>
      <c r="H30" s="236"/>
      <c r="I30" s="236"/>
    </row>
    <row r="31" spans="1:9" ht="16.5">
      <c r="A31" s="236"/>
      <c r="B31" s="236"/>
      <c r="C31" s="236"/>
      <c r="D31" s="236"/>
      <c r="E31" s="236"/>
      <c r="F31" s="236"/>
      <c r="G31" s="236"/>
      <c r="H31" s="236"/>
      <c r="I31" s="236"/>
    </row>
    <row r="32" spans="1:9" ht="16.5">
      <c r="A32" s="236"/>
      <c r="B32" s="236"/>
      <c r="C32" s="236"/>
      <c r="D32" s="236"/>
      <c r="E32" s="236"/>
      <c r="F32" s="236"/>
      <c r="G32" s="236"/>
      <c r="H32" s="236"/>
      <c r="I32" s="236"/>
    </row>
    <row r="33" ht="16.5">
      <c r="G33" s="20"/>
    </row>
    <row r="34" ht="16.5">
      <c r="G34" s="20"/>
    </row>
    <row r="35" ht="16.5">
      <c r="G35" s="20"/>
    </row>
    <row r="36" ht="16.5">
      <c r="G36" s="20"/>
    </row>
    <row r="37" ht="16.5">
      <c r="G37" s="20"/>
    </row>
    <row r="38" ht="16.5">
      <c r="G38" s="20"/>
    </row>
    <row r="39" ht="16.5">
      <c r="G39" s="20"/>
    </row>
    <row r="40" ht="16.5">
      <c r="G40" s="20"/>
    </row>
    <row r="41" ht="16.5">
      <c r="G41" s="20"/>
    </row>
    <row r="42" ht="16.5">
      <c r="G42" s="20"/>
    </row>
    <row r="43" ht="16.5">
      <c r="G43" s="20"/>
    </row>
    <row r="44" ht="16.5">
      <c r="G44" s="20"/>
    </row>
    <row r="45" ht="16.5">
      <c r="G45" s="20"/>
    </row>
    <row r="46" ht="16.5">
      <c r="G46" s="20"/>
    </row>
    <row r="47" ht="16.5">
      <c r="G47" s="20"/>
    </row>
    <row r="48" ht="16.5">
      <c r="G48" s="20"/>
    </row>
    <row r="49" ht="16.5">
      <c r="G49" s="20"/>
    </row>
    <row r="50" ht="16.5">
      <c r="G50" s="20"/>
    </row>
    <row r="51" ht="16.5">
      <c r="G51" s="20"/>
    </row>
    <row r="52" ht="16.5">
      <c r="G52" s="20"/>
    </row>
    <row r="53" ht="16.5">
      <c r="G53" s="20"/>
    </row>
    <row r="54" ht="16.5">
      <c r="G54" s="20"/>
    </row>
    <row r="55" ht="16.5">
      <c r="G55" s="20"/>
    </row>
    <row r="56" ht="16.5">
      <c r="G56" s="20"/>
    </row>
    <row r="57" ht="16.5">
      <c r="G57" s="20"/>
    </row>
    <row r="58" ht="16.5">
      <c r="G58" s="20"/>
    </row>
    <row r="59" ht="16.5">
      <c r="G59" s="20"/>
    </row>
    <row r="60" ht="16.5">
      <c r="G60" s="20"/>
    </row>
    <row r="61" ht="16.5">
      <c r="G61" s="20"/>
    </row>
    <row r="62" ht="16.5">
      <c r="G62" s="20"/>
    </row>
    <row r="63" ht="16.5">
      <c r="G63" s="20"/>
    </row>
    <row r="64" ht="16.5">
      <c r="G64" s="20"/>
    </row>
    <row r="65" ht="16.5">
      <c r="G65" s="20"/>
    </row>
    <row r="66" ht="16.5">
      <c r="G66" s="20"/>
    </row>
    <row r="67" ht="16.5">
      <c r="G67" s="20"/>
    </row>
    <row r="68" ht="16.5">
      <c r="G68" s="20"/>
    </row>
    <row r="69" ht="16.5">
      <c r="G69" s="20"/>
    </row>
    <row r="70" ht="16.5">
      <c r="G70" s="20"/>
    </row>
    <row r="71" ht="16.5">
      <c r="G71" s="20"/>
    </row>
    <row r="72" ht="16.5">
      <c r="G72" s="20"/>
    </row>
    <row r="73" ht="16.5">
      <c r="G73" s="20"/>
    </row>
    <row r="74" ht="16.5">
      <c r="G74" s="20"/>
    </row>
    <row r="75" ht="16.5">
      <c r="G75" s="20"/>
    </row>
    <row r="76" ht="16.5">
      <c r="G76" s="20"/>
    </row>
    <row r="77" ht="16.5">
      <c r="G77" s="20"/>
    </row>
    <row r="78" ht="16.5">
      <c r="G78" s="20"/>
    </row>
    <row r="79" ht="16.5">
      <c r="G79" s="20"/>
    </row>
    <row r="80" ht="16.5">
      <c r="G80" s="20"/>
    </row>
    <row r="81" ht="16.5">
      <c r="G81" s="20"/>
    </row>
    <row r="82" ht="16.5">
      <c r="G82" s="20"/>
    </row>
  </sheetData>
  <mergeCells count="3">
    <mergeCell ref="B27:I27"/>
    <mergeCell ref="B2:L2"/>
    <mergeCell ref="A30:I3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I5" sqref="I5:J6"/>
    </sheetView>
  </sheetViews>
  <sheetFormatPr defaultColWidth="9.00390625" defaultRowHeight="12.75"/>
  <cols>
    <col min="1" max="1" width="3.75390625" style="20" bestFit="1" customWidth="1"/>
    <col min="2" max="2" width="43.00390625" style="20" customWidth="1"/>
    <col min="3" max="3" width="13.125" style="20" customWidth="1"/>
    <col min="4" max="5" width="4.75390625" style="20" bestFit="1" customWidth="1"/>
    <col min="6" max="6" width="9.00390625" style="20" customWidth="1"/>
    <col min="7" max="7" width="5.00390625" style="23" bestFit="1" customWidth="1"/>
    <col min="8" max="8" width="9.625" style="20" customWidth="1"/>
    <col min="9" max="9" width="10.75390625" style="20" customWidth="1"/>
    <col min="10" max="10" width="11.375" style="20" customWidth="1"/>
    <col min="11" max="11" width="11.875" style="20" bestFit="1" customWidth="1"/>
    <col min="12" max="16384" width="9.125" style="20" customWidth="1"/>
  </cols>
  <sheetData>
    <row r="1" ht="16.5">
      <c r="J1" s="20" t="s">
        <v>491</v>
      </c>
    </row>
    <row r="2" spans="1:11" ht="16.5">
      <c r="A2" s="39"/>
      <c r="B2" s="79"/>
      <c r="C2" s="39" t="s">
        <v>489</v>
      </c>
      <c r="D2" s="3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54" customHeight="1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38.25" customHeight="1">
      <c r="A5" s="50" t="s">
        <v>733</v>
      </c>
      <c r="B5" s="34" t="s">
        <v>490</v>
      </c>
      <c r="C5" s="30"/>
      <c r="D5" s="50" t="s">
        <v>120</v>
      </c>
      <c r="E5" s="31">
        <v>70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716</v>
      </c>
    </row>
    <row r="6" spans="1:11" ht="16.5">
      <c r="A6" s="50"/>
      <c r="B6" s="212" t="s">
        <v>195</v>
      </c>
      <c r="C6" s="213"/>
      <c r="D6" s="213"/>
      <c r="E6" s="213"/>
      <c r="F6" s="213"/>
      <c r="G6" s="213"/>
      <c r="H6" s="214"/>
      <c r="I6" s="177">
        <f>SUM(I5)</f>
        <v>0</v>
      </c>
      <c r="J6" s="177">
        <f>SUM(J5)</f>
        <v>0</v>
      </c>
      <c r="K6" s="30"/>
    </row>
    <row r="7" spans="1:11" ht="16.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5" sqref="G5"/>
    </sheetView>
  </sheetViews>
  <sheetFormatPr defaultColWidth="9.00390625" defaultRowHeight="12.75"/>
  <cols>
    <col min="1" max="1" width="5.125" style="20" customWidth="1"/>
    <col min="2" max="2" width="46.00390625" style="20" customWidth="1"/>
    <col min="3" max="3" width="9.375" style="20" customWidth="1"/>
    <col min="4" max="4" width="4.75390625" style="20" bestFit="1" customWidth="1"/>
    <col min="5" max="5" width="7.00390625" style="20" bestFit="1" customWidth="1"/>
    <col min="6" max="6" width="9.75390625" style="20" customWidth="1"/>
    <col min="7" max="7" width="5.00390625" style="23" bestFit="1" customWidth="1"/>
    <col min="8" max="9" width="10.75390625" style="20" customWidth="1"/>
    <col min="10" max="10" width="10.875" style="20" customWidth="1"/>
    <col min="11" max="11" width="11.75390625" style="20" customWidth="1"/>
    <col min="12" max="16384" width="9.125" style="20" customWidth="1"/>
  </cols>
  <sheetData>
    <row r="1" ht="16.5">
      <c r="J1" s="20" t="s">
        <v>499</v>
      </c>
    </row>
    <row r="2" spans="1:11" ht="16.5">
      <c r="A2" s="39"/>
      <c r="B2" s="79"/>
      <c r="C2" s="39" t="s">
        <v>492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493</v>
      </c>
      <c r="G4" s="24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24" t="s">
        <v>733</v>
      </c>
      <c r="B5" s="29" t="s">
        <v>496</v>
      </c>
      <c r="C5" s="30"/>
      <c r="D5" s="50" t="s">
        <v>494</v>
      </c>
      <c r="E5" s="31">
        <v>75000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1340</v>
      </c>
    </row>
    <row r="6" spans="1:11" ht="36" customHeight="1">
      <c r="A6" s="24" t="s">
        <v>734</v>
      </c>
      <c r="B6" s="29" t="s">
        <v>497</v>
      </c>
      <c r="C6" s="30"/>
      <c r="D6" s="50" t="s">
        <v>494</v>
      </c>
      <c r="E6" s="31">
        <v>180000</v>
      </c>
      <c r="F6" s="32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1340</v>
      </c>
    </row>
    <row r="7" spans="1:11" ht="33">
      <c r="A7" s="24" t="s">
        <v>735</v>
      </c>
      <c r="B7" s="29" t="s">
        <v>498</v>
      </c>
      <c r="C7" s="30"/>
      <c r="D7" s="50" t="s">
        <v>494</v>
      </c>
      <c r="E7" s="31">
        <v>6500</v>
      </c>
      <c r="F7" s="32"/>
      <c r="G7" s="33"/>
      <c r="H7" s="32">
        <f>F7*G7+F7</f>
        <v>0</v>
      </c>
      <c r="I7" s="174">
        <f>F7*E7</f>
        <v>0</v>
      </c>
      <c r="J7" s="180">
        <f>I7*G7+I7</f>
        <v>0</v>
      </c>
      <c r="K7" s="30" t="s">
        <v>1340</v>
      </c>
    </row>
    <row r="8" spans="1:11" ht="33">
      <c r="A8" s="24" t="s">
        <v>736</v>
      </c>
      <c r="B8" s="29" t="s">
        <v>495</v>
      </c>
      <c r="C8" s="30"/>
      <c r="D8" s="50" t="s">
        <v>494</v>
      </c>
      <c r="E8" s="31">
        <v>20000</v>
      </c>
      <c r="F8" s="32"/>
      <c r="G8" s="33"/>
      <c r="H8" s="32">
        <f>F8*G8+F8</f>
        <v>0</v>
      </c>
      <c r="I8" s="174">
        <f>F8*E8</f>
        <v>0</v>
      </c>
      <c r="J8" s="180">
        <f>I8*G8+I8</f>
        <v>0</v>
      </c>
      <c r="K8" s="30" t="s">
        <v>1340</v>
      </c>
    </row>
    <row r="9" spans="1:11" ht="16.5">
      <c r="A9" s="59"/>
      <c r="B9" s="212" t="s">
        <v>195</v>
      </c>
      <c r="C9" s="213"/>
      <c r="D9" s="213"/>
      <c r="E9" s="213"/>
      <c r="F9" s="213"/>
      <c r="G9" s="213"/>
      <c r="H9" s="214"/>
      <c r="I9" s="177">
        <f>SUM(I5:I8)</f>
        <v>0</v>
      </c>
      <c r="J9" s="177">
        <f>SUM(J5:J8)</f>
        <v>0</v>
      </c>
      <c r="K9" s="30"/>
    </row>
    <row r="10" spans="1:11" ht="16.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8:9" ht="16.5">
      <c r="H11" s="20" t="s">
        <v>12</v>
      </c>
      <c r="I11" s="40">
        <f>J9-I9</f>
        <v>0</v>
      </c>
    </row>
    <row r="13" spans="1:9" ht="16.5">
      <c r="A13" s="216" t="s">
        <v>175</v>
      </c>
      <c r="B13" s="236"/>
      <c r="C13" s="236"/>
      <c r="D13" s="236"/>
      <c r="E13" s="236"/>
      <c r="F13" s="236"/>
      <c r="G13" s="236"/>
      <c r="H13" s="236"/>
      <c r="I13" s="236"/>
    </row>
    <row r="14" spans="1:9" ht="16.5">
      <c r="A14" s="236"/>
      <c r="B14" s="236"/>
      <c r="C14" s="236"/>
      <c r="D14" s="236"/>
      <c r="E14" s="236"/>
      <c r="F14" s="236"/>
      <c r="G14" s="236"/>
      <c r="H14" s="236"/>
      <c r="I14" s="236"/>
    </row>
    <row r="15" spans="1:9" ht="16.5">
      <c r="A15" s="236"/>
      <c r="B15" s="236"/>
      <c r="C15" s="236"/>
      <c r="D15" s="236"/>
      <c r="E15" s="236"/>
      <c r="F15" s="236"/>
      <c r="G15" s="236"/>
      <c r="H15" s="236"/>
      <c r="I15" s="236"/>
    </row>
  </sheetData>
  <mergeCells count="2">
    <mergeCell ref="B9:H9"/>
    <mergeCell ref="A13:I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11" sqref="G11"/>
    </sheetView>
  </sheetViews>
  <sheetFormatPr defaultColWidth="9.00390625" defaultRowHeight="12.75"/>
  <cols>
    <col min="1" max="1" width="3.00390625" style="20" bestFit="1" customWidth="1"/>
    <col min="2" max="2" width="48.375" style="20" customWidth="1"/>
    <col min="3" max="3" width="9.875" style="20" customWidth="1"/>
    <col min="4" max="5" width="4.75390625" style="20" bestFit="1" customWidth="1"/>
    <col min="6" max="6" width="10.125" style="20" customWidth="1"/>
    <col min="7" max="7" width="5.00390625" style="23" bestFit="1" customWidth="1"/>
    <col min="8" max="8" width="10.875" style="20" customWidth="1"/>
    <col min="9" max="9" width="11.25390625" style="20" customWidth="1"/>
    <col min="10" max="10" width="11.125" style="20" customWidth="1"/>
    <col min="11" max="11" width="11.625" style="20" customWidth="1"/>
    <col min="12" max="16384" width="9.125" style="20" customWidth="1"/>
  </cols>
  <sheetData>
    <row r="1" ht="16.5">
      <c r="J1" s="20" t="s">
        <v>504</v>
      </c>
    </row>
    <row r="2" spans="1:11" ht="16.5">
      <c r="A2" s="39"/>
      <c r="B2" s="79"/>
      <c r="C2" s="131" t="s">
        <v>500</v>
      </c>
      <c r="D2" s="79"/>
      <c r="E2" s="79"/>
      <c r="F2" s="79"/>
      <c r="G2" s="101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24" t="s">
        <v>1287</v>
      </c>
      <c r="B4" s="24" t="s">
        <v>197</v>
      </c>
      <c r="C4" s="25" t="s">
        <v>274</v>
      </c>
      <c r="D4" s="24" t="s">
        <v>1289</v>
      </c>
      <c r="E4" s="24" t="s">
        <v>1290</v>
      </c>
      <c r="F4" s="24" t="s">
        <v>1291</v>
      </c>
      <c r="G4" s="49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33">
      <c r="A5" s="24" t="s">
        <v>733</v>
      </c>
      <c r="B5" s="29" t="s">
        <v>501</v>
      </c>
      <c r="C5" s="30"/>
      <c r="D5" s="50" t="s">
        <v>1298</v>
      </c>
      <c r="E5" s="31">
        <v>150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502</v>
      </c>
    </row>
    <row r="6" spans="1:11" ht="49.5">
      <c r="A6" s="24" t="s">
        <v>734</v>
      </c>
      <c r="B6" s="29" t="s">
        <v>503</v>
      </c>
      <c r="C6" s="30"/>
      <c r="D6" s="50" t="s">
        <v>1298</v>
      </c>
      <c r="E6" s="31">
        <v>100</v>
      </c>
      <c r="F6" s="32"/>
      <c r="G6" s="33"/>
      <c r="H6" s="32">
        <f>F6*G6+F6</f>
        <v>0</v>
      </c>
      <c r="I6" s="32">
        <f>F6*E6</f>
        <v>0</v>
      </c>
      <c r="J6" s="66">
        <f>I6*G6+I6</f>
        <v>0</v>
      </c>
      <c r="K6" s="30" t="s">
        <v>502</v>
      </c>
    </row>
    <row r="7" spans="1:11" ht="49.5">
      <c r="A7" s="24" t="s">
        <v>735</v>
      </c>
      <c r="B7" s="29" t="s">
        <v>1078</v>
      </c>
      <c r="C7" s="30"/>
      <c r="D7" s="50" t="s">
        <v>1298</v>
      </c>
      <c r="E7" s="31">
        <v>250</v>
      </c>
      <c r="F7" s="32"/>
      <c r="G7" s="33"/>
      <c r="H7" s="32">
        <f>F7*G7+F7</f>
        <v>0</v>
      </c>
      <c r="I7" s="57">
        <f>F7*E7</f>
        <v>0</v>
      </c>
      <c r="J7" s="84">
        <f>I7*G7+I7</f>
        <v>0</v>
      </c>
      <c r="K7" s="30" t="s">
        <v>502</v>
      </c>
    </row>
    <row r="8" spans="1:11" ht="16.5">
      <c r="A8" s="50"/>
      <c r="B8" s="212" t="s">
        <v>195</v>
      </c>
      <c r="C8" s="210"/>
      <c r="D8" s="210"/>
      <c r="E8" s="210"/>
      <c r="F8" s="210"/>
      <c r="G8" s="210"/>
      <c r="H8" s="218"/>
      <c r="I8" s="58">
        <f>SUM(I5:I7)</f>
        <v>0</v>
      </c>
      <c r="J8" s="58">
        <f>SUM(J5:J7)</f>
        <v>0</v>
      </c>
      <c r="K8" s="54"/>
    </row>
    <row r="9" spans="1:11" ht="16.5">
      <c r="A9" s="79"/>
      <c r="B9" s="79"/>
      <c r="C9" s="79"/>
      <c r="D9" s="79"/>
      <c r="E9" s="79"/>
      <c r="F9" s="79"/>
      <c r="G9" s="101"/>
      <c r="H9" s="79"/>
      <c r="I9" s="79"/>
      <c r="J9" s="79"/>
      <c r="K9" s="79"/>
    </row>
    <row r="10" spans="1:11" ht="16.5">
      <c r="A10" s="41"/>
      <c r="B10" s="79"/>
      <c r="C10" s="79"/>
      <c r="D10" s="79"/>
      <c r="E10" s="79"/>
      <c r="F10" s="79"/>
      <c r="G10" s="101"/>
      <c r="H10" s="79" t="s">
        <v>12</v>
      </c>
      <c r="I10" s="80">
        <f>J8-I8</f>
        <v>0</v>
      </c>
      <c r="J10" s="79"/>
      <c r="K10" s="79"/>
    </row>
    <row r="11" spans="1:11" ht="16.5">
      <c r="A11" s="79"/>
      <c r="B11" s="20" t="s">
        <v>207</v>
      </c>
      <c r="E11" s="79"/>
      <c r="F11" s="79" t="s">
        <v>1079</v>
      </c>
      <c r="G11" s="101"/>
      <c r="H11" s="79"/>
      <c r="I11" s="79"/>
      <c r="J11" s="79"/>
      <c r="K11" s="79"/>
    </row>
    <row r="12" spans="1:11" ht="56.25" customHeight="1">
      <c r="A12" s="79"/>
      <c r="B12" s="220" t="s">
        <v>1077</v>
      </c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9" ht="16.5">
      <c r="A13" s="216" t="s">
        <v>175</v>
      </c>
      <c r="B13" s="236"/>
      <c r="C13" s="236"/>
      <c r="D13" s="236"/>
      <c r="E13" s="236"/>
      <c r="F13" s="236"/>
      <c r="G13" s="236"/>
      <c r="H13" s="236"/>
      <c r="I13" s="236"/>
    </row>
    <row r="14" spans="1:9" ht="16.5">
      <c r="A14" s="236"/>
      <c r="B14" s="236"/>
      <c r="C14" s="236"/>
      <c r="D14" s="236"/>
      <c r="E14" s="236"/>
      <c r="F14" s="236"/>
      <c r="G14" s="236"/>
      <c r="H14" s="236"/>
      <c r="I14" s="236"/>
    </row>
    <row r="15" spans="1:9" ht="16.5">
      <c r="A15" s="236"/>
      <c r="B15" s="236"/>
      <c r="C15" s="236"/>
      <c r="D15" s="236"/>
      <c r="E15" s="236"/>
      <c r="F15" s="236"/>
      <c r="G15" s="236"/>
      <c r="H15" s="236"/>
      <c r="I15" s="236"/>
    </row>
  </sheetData>
  <mergeCells count="3">
    <mergeCell ref="B8:H8"/>
    <mergeCell ref="A13:I15"/>
    <mergeCell ref="B12:K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9" sqref="A9:I11"/>
    </sheetView>
  </sheetViews>
  <sheetFormatPr defaultColWidth="9.00390625" defaultRowHeight="12.75"/>
  <cols>
    <col min="1" max="1" width="3.75390625" style="20" bestFit="1" customWidth="1"/>
    <col min="2" max="2" width="47.875" style="20" customWidth="1"/>
    <col min="3" max="3" width="9.75390625" style="20" customWidth="1"/>
    <col min="4" max="4" width="3.00390625" style="20" bestFit="1" customWidth="1"/>
    <col min="5" max="5" width="4.75390625" style="20" bestFit="1" customWidth="1"/>
    <col min="6" max="6" width="9.875" style="20" customWidth="1"/>
    <col min="7" max="7" width="5.00390625" style="23" bestFit="1" customWidth="1"/>
    <col min="8" max="8" width="10.375" style="20" customWidth="1"/>
    <col min="9" max="9" width="10.00390625" style="20" customWidth="1"/>
    <col min="10" max="10" width="10.75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506</v>
      </c>
    </row>
    <row r="2" spans="1:11" ht="16.5">
      <c r="A2" s="39"/>
      <c r="B2" s="79"/>
      <c r="C2" s="39" t="s">
        <v>505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90" t="s">
        <v>1287</v>
      </c>
      <c r="B4" s="24" t="s">
        <v>197</v>
      </c>
      <c r="C4" s="34" t="s">
        <v>1288</v>
      </c>
      <c r="D4" s="90" t="s">
        <v>1289</v>
      </c>
      <c r="E4" s="30" t="s">
        <v>1290</v>
      </c>
      <c r="F4" s="30" t="s">
        <v>1291</v>
      </c>
      <c r="G4" s="30" t="s">
        <v>1292</v>
      </c>
      <c r="H4" s="30" t="s">
        <v>1293</v>
      </c>
      <c r="I4" s="25" t="s">
        <v>1294</v>
      </c>
      <c r="J4" s="25" t="s">
        <v>1295</v>
      </c>
      <c r="K4" s="52" t="s">
        <v>1296</v>
      </c>
    </row>
    <row r="5" spans="1:11" ht="181.5">
      <c r="A5" s="50" t="s">
        <v>733</v>
      </c>
      <c r="B5" s="29" t="s">
        <v>544</v>
      </c>
      <c r="C5" s="30"/>
      <c r="D5" s="90" t="s">
        <v>1298</v>
      </c>
      <c r="E5" s="31">
        <v>75</v>
      </c>
      <c r="F5" s="32"/>
      <c r="G5" s="33"/>
      <c r="H5" s="32">
        <f>F5*G5+F5</f>
        <v>0</v>
      </c>
      <c r="I5" s="32">
        <f>F5*E5</f>
        <v>0</v>
      </c>
      <c r="J5" s="32">
        <f>I5*G5+I5</f>
        <v>0</v>
      </c>
      <c r="K5" s="30" t="s">
        <v>1332</v>
      </c>
    </row>
    <row r="6" spans="1:11" ht="16.5">
      <c r="A6" s="50"/>
      <c r="B6" s="212" t="s">
        <v>195</v>
      </c>
      <c r="C6" s="213"/>
      <c r="D6" s="213"/>
      <c r="E6" s="213"/>
      <c r="F6" s="213"/>
      <c r="G6" s="213"/>
      <c r="H6" s="214"/>
      <c r="I6" s="35">
        <f>SUM(I5)</f>
        <v>0</v>
      </c>
      <c r="J6" s="35">
        <f>SUM(J5)</f>
        <v>0</v>
      </c>
      <c r="K6" s="30"/>
    </row>
    <row r="7" spans="1:11" ht="16.5">
      <c r="A7" s="79"/>
      <c r="B7" s="79"/>
      <c r="C7" s="79"/>
      <c r="D7" s="79"/>
      <c r="E7" s="79"/>
      <c r="F7" s="80"/>
      <c r="G7" s="80"/>
      <c r="H7" s="80"/>
      <c r="I7" s="80"/>
      <c r="J7" s="79"/>
      <c r="K7" s="79"/>
    </row>
    <row r="8" spans="8:9" ht="16.5">
      <c r="H8" s="20" t="s">
        <v>12</v>
      </c>
      <c r="I8" s="40">
        <f>J6-I6</f>
        <v>0</v>
      </c>
    </row>
    <row r="9" spans="1:9" ht="16.5">
      <c r="A9" s="216" t="s">
        <v>1174</v>
      </c>
      <c r="B9" s="250"/>
      <c r="C9" s="250"/>
      <c r="D9" s="250"/>
      <c r="E9" s="250"/>
      <c r="F9" s="250"/>
      <c r="G9" s="250"/>
      <c r="H9" s="250"/>
      <c r="I9" s="250"/>
    </row>
    <row r="10" spans="1:9" ht="16.5">
      <c r="A10" s="250"/>
      <c r="B10" s="250"/>
      <c r="C10" s="250"/>
      <c r="D10" s="250"/>
      <c r="E10" s="250"/>
      <c r="F10" s="250"/>
      <c r="G10" s="250"/>
      <c r="H10" s="250"/>
      <c r="I10" s="250"/>
    </row>
    <row r="11" spans="1:9" ht="16.5">
      <c r="A11" s="250"/>
      <c r="B11" s="250"/>
      <c r="C11" s="250"/>
      <c r="D11" s="250"/>
      <c r="E11" s="250"/>
      <c r="F11" s="250"/>
      <c r="G11" s="250"/>
      <c r="H11" s="250"/>
      <c r="I11" s="250"/>
    </row>
  </sheetData>
  <mergeCells count="2">
    <mergeCell ref="B6:H6"/>
    <mergeCell ref="A9:I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3.00390625" style="20" bestFit="1" customWidth="1"/>
    <col min="2" max="2" width="49.875" style="20" customWidth="1"/>
    <col min="3" max="3" width="9.75390625" style="20" customWidth="1"/>
    <col min="4" max="4" width="3.00390625" style="20" bestFit="1" customWidth="1"/>
    <col min="5" max="5" width="5.00390625" style="20" bestFit="1" customWidth="1"/>
    <col min="6" max="6" width="10.00390625" style="20" customWidth="1"/>
    <col min="7" max="7" width="5.00390625" style="23" bestFit="1" customWidth="1"/>
    <col min="8" max="8" width="11.00390625" style="20" customWidth="1"/>
    <col min="9" max="9" width="10.75390625" style="20" customWidth="1"/>
    <col min="10" max="10" width="10.00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510</v>
      </c>
    </row>
    <row r="2" spans="1:11" ht="16.5">
      <c r="A2" s="132"/>
      <c r="B2" s="132"/>
      <c r="C2" s="132" t="s">
        <v>507</v>
      </c>
      <c r="D2" s="133"/>
      <c r="E2" s="133"/>
      <c r="F2" s="133"/>
      <c r="G2" s="133"/>
      <c r="H2" s="133"/>
      <c r="I2" s="133"/>
      <c r="J2" s="133"/>
      <c r="K2" s="133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5" t="s">
        <v>1287</v>
      </c>
      <c r="B4" s="25" t="s">
        <v>508</v>
      </c>
      <c r="C4" s="25" t="s">
        <v>274</v>
      </c>
      <c r="D4" s="25" t="s">
        <v>1289</v>
      </c>
      <c r="E4" s="25" t="s">
        <v>1290</v>
      </c>
      <c r="F4" s="25" t="s">
        <v>1291</v>
      </c>
      <c r="G4" s="25" t="s">
        <v>1292</v>
      </c>
      <c r="H4" s="25" t="s">
        <v>1293</v>
      </c>
      <c r="I4" s="25" t="s">
        <v>1294</v>
      </c>
      <c r="J4" s="25" t="s">
        <v>1295</v>
      </c>
      <c r="K4" s="25" t="s">
        <v>1296</v>
      </c>
    </row>
    <row r="5" spans="1:11" ht="176.25" customHeight="1">
      <c r="A5" s="24" t="s">
        <v>733</v>
      </c>
      <c r="B5" s="9" t="s">
        <v>1175</v>
      </c>
      <c r="C5" s="30"/>
      <c r="D5" s="31" t="s">
        <v>1298</v>
      </c>
      <c r="E5" s="31">
        <v>1400</v>
      </c>
      <c r="F5" s="32"/>
      <c r="G5" s="33"/>
      <c r="H5" s="32">
        <f>F5*G5+F5</f>
        <v>0</v>
      </c>
      <c r="I5" s="174">
        <f>F5*E5</f>
        <v>0</v>
      </c>
      <c r="J5" s="174">
        <f>I5*G5+I5</f>
        <v>0</v>
      </c>
      <c r="K5" s="30" t="s">
        <v>509</v>
      </c>
    </row>
    <row r="6" spans="1:11" ht="16.5">
      <c r="A6" s="30"/>
      <c r="B6" s="212" t="s">
        <v>195</v>
      </c>
      <c r="C6" s="213"/>
      <c r="D6" s="213"/>
      <c r="E6" s="213"/>
      <c r="F6" s="213"/>
      <c r="G6" s="213"/>
      <c r="H6" s="214"/>
      <c r="I6" s="177">
        <f>SUM(I5)</f>
        <v>0</v>
      </c>
      <c r="J6" s="177">
        <f>SUM(J5)</f>
        <v>0</v>
      </c>
      <c r="K6" s="30"/>
    </row>
    <row r="7" spans="1:11" ht="16.5">
      <c r="A7" s="79"/>
      <c r="B7" s="79"/>
      <c r="C7" s="79"/>
      <c r="D7" s="79"/>
      <c r="E7" s="36"/>
      <c r="F7" s="37"/>
      <c r="G7" s="37"/>
      <c r="H7" s="37"/>
      <c r="I7" s="37"/>
      <c r="J7" s="79"/>
      <c r="K7" s="79"/>
    </row>
    <row r="8" spans="1:11" ht="16.5">
      <c r="A8" s="79"/>
      <c r="B8" s="79"/>
      <c r="C8" s="79"/>
      <c r="D8" s="79"/>
      <c r="E8" s="79"/>
      <c r="F8" s="79"/>
      <c r="G8" s="79"/>
      <c r="H8" s="79" t="s">
        <v>12</v>
      </c>
      <c r="I8" s="80">
        <f>J6-I6</f>
        <v>0</v>
      </c>
      <c r="J8" s="79"/>
      <c r="K8" s="79"/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0">
      <selection activeCell="B27" sqref="B27:K27"/>
    </sheetView>
  </sheetViews>
  <sheetFormatPr defaultColWidth="9.00390625" defaultRowHeight="12.75"/>
  <cols>
    <col min="1" max="1" width="3.00390625" style="20" bestFit="1" customWidth="1"/>
    <col min="2" max="2" width="42.25390625" style="20" customWidth="1"/>
    <col min="3" max="3" width="11.625" style="20" customWidth="1"/>
    <col min="4" max="4" width="9.375" style="20" customWidth="1"/>
    <col min="5" max="5" width="4.75390625" style="20" bestFit="1" customWidth="1"/>
    <col min="6" max="6" width="10.125" style="20" customWidth="1"/>
    <col min="7" max="7" width="5.00390625" style="23" bestFit="1" customWidth="1"/>
    <col min="8" max="8" width="10.875" style="20" customWidth="1"/>
    <col min="9" max="10" width="11.125" style="20" customWidth="1"/>
    <col min="11" max="11" width="11.875" style="20" bestFit="1" customWidth="1"/>
    <col min="12" max="16384" width="9.125" style="20" customWidth="1"/>
  </cols>
  <sheetData>
    <row r="1" spans="9:11" ht="16.5">
      <c r="I1" s="20" t="s">
        <v>560</v>
      </c>
      <c r="K1" s="20" t="s">
        <v>463</v>
      </c>
    </row>
    <row r="2" spans="1:11" ht="16.5">
      <c r="A2" s="226" t="s">
        <v>511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4" spans="1:11" ht="33">
      <c r="A4" s="68" t="s">
        <v>1287</v>
      </c>
      <c r="B4" s="68" t="s">
        <v>512</v>
      </c>
      <c r="C4" s="110" t="s">
        <v>513</v>
      </c>
      <c r="D4" s="68" t="s">
        <v>1289</v>
      </c>
      <c r="E4" s="68" t="s">
        <v>1290</v>
      </c>
      <c r="F4" s="110" t="s">
        <v>1291</v>
      </c>
      <c r="G4" s="138" t="s">
        <v>1292</v>
      </c>
      <c r="H4" s="110" t="s">
        <v>1293</v>
      </c>
      <c r="I4" s="110" t="s">
        <v>1294</v>
      </c>
      <c r="J4" s="110" t="s">
        <v>1295</v>
      </c>
      <c r="K4" s="110" t="s">
        <v>1296</v>
      </c>
    </row>
    <row r="5" spans="1:11" ht="33">
      <c r="A5" s="68">
        <v>1</v>
      </c>
      <c r="B5" s="69" t="s">
        <v>514</v>
      </c>
      <c r="C5" s="110"/>
      <c r="D5" s="68" t="s">
        <v>120</v>
      </c>
      <c r="E5" s="111">
        <v>24</v>
      </c>
      <c r="F5" s="134"/>
      <c r="G5" s="119"/>
      <c r="H5" s="134">
        <f>F5*G5+F5</f>
        <v>0</v>
      </c>
      <c r="I5" s="134">
        <f>F5*E5</f>
        <v>0</v>
      </c>
      <c r="J5" s="134">
        <f>I5*G5+I5</f>
        <v>0</v>
      </c>
      <c r="K5" s="71" t="s">
        <v>515</v>
      </c>
    </row>
    <row r="6" spans="1:11" ht="33">
      <c r="A6" s="68">
        <v>2</v>
      </c>
      <c r="B6" s="135" t="s">
        <v>516</v>
      </c>
      <c r="C6" s="110"/>
      <c r="D6" s="110" t="s">
        <v>467</v>
      </c>
      <c r="E6" s="111">
        <v>732</v>
      </c>
      <c r="F6" s="134"/>
      <c r="G6" s="119"/>
      <c r="H6" s="134">
        <f>F6*G6+F6</f>
        <v>0</v>
      </c>
      <c r="I6" s="134">
        <f>F6*E6</f>
        <v>0</v>
      </c>
      <c r="J6" s="134">
        <f>I6*G6+I6</f>
        <v>0</v>
      </c>
      <c r="K6" s="110" t="s">
        <v>517</v>
      </c>
    </row>
    <row r="7" spans="1:11" ht="82.5">
      <c r="A7" s="68">
        <v>3</v>
      </c>
      <c r="B7" s="135" t="s">
        <v>518</v>
      </c>
      <c r="C7" s="110"/>
      <c r="D7" s="110" t="s">
        <v>468</v>
      </c>
      <c r="E7" s="111">
        <v>732</v>
      </c>
      <c r="F7" s="134"/>
      <c r="G7" s="119"/>
      <c r="H7" s="134">
        <f>F7*G7+F7</f>
        <v>0</v>
      </c>
      <c r="I7" s="134">
        <f>F7*E7</f>
        <v>0</v>
      </c>
      <c r="J7" s="134">
        <f>I7*G7+I7</f>
        <v>0</v>
      </c>
      <c r="K7" s="110" t="s">
        <v>517</v>
      </c>
    </row>
    <row r="8" spans="1:11" ht="49.5">
      <c r="A8" s="68">
        <v>4</v>
      </c>
      <c r="B8" s="135" t="s">
        <v>519</v>
      </c>
      <c r="C8" s="110"/>
      <c r="D8" s="110" t="s">
        <v>469</v>
      </c>
      <c r="E8" s="111">
        <v>732</v>
      </c>
      <c r="F8" s="134"/>
      <c r="G8" s="119"/>
      <c r="H8" s="134">
        <f>F8*G8+F8</f>
        <v>0</v>
      </c>
      <c r="I8" s="134">
        <f>F8*E8</f>
        <v>0</v>
      </c>
      <c r="J8" s="134">
        <f>I8*G8+I8</f>
        <v>0</v>
      </c>
      <c r="K8" s="110" t="s">
        <v>517</v>
      </c>
    </row>
    <row r="9" spans="1:11" ht="198">
      <c r="A9" s="68">
        <v>5</v>
      </c>
      <c r="B9" s="135" t="s">
        <v>539</v>
      </c>
      <c r="C9" s="110"/>
      <c r="D9" s="68" t="s">
        <v>1298</v>
      </c>
      <c r="E9" s="111">
        <v>2</v>
      </c>
      <c r="F9" s="134"/>
      <c r="G9" s="119"/>
      <c r="H9" s="134">
        <f>F9*G9+F9</f>
        <v>0</v>
      </c>
      <c r="I9" s="140">
        <f>F9*E9</f>
        <v>0</v>
      </c>
      <c r="J9" s="140">
        <f>I9*G9+I9</f>
        <v>0</v>
      </c>
      <c r="K9" s="110" t="s">
        <v>542</v>
      </c>
    </row>
    <row r="10" spans="1:11" ht="16.5">
      <c r="A10" s="68"/>
      <c r="B10" s="223" t="s">
        <v>195</v>
      </c>
      <c r="C10" s="247"/>
      <c r="D10" s="247"/>
      <c r="E10" s="247"/>
      <c r="F10" s="247"/>
      <c r="G10" s="247"/>
      <c r="H10" s="248"/>
      <c r="I10" s="117">
        <f>SUM(I5:I9)</f>
        <v>0</v>
      </c>
      <c r="J10" s="117">
        <f>SUM(J5:J9)</f>
        <v>0</v>
      </c>
      <c r="K10" s="72"/>
    </row>
    <row r="11" spans="1:11" ht="16.5">
      <c r="A11" s="136"/>
      <c r="B11" s="123"/>
      <c r="C11" s="123"/>
      <c r="D11" s="123"/>
      <c r="E11" s="123"/>
      <c r="F11" s="123"/>
      <c r="G11" s="139"/>
      <c r="H11" s="123"/>
      <c r="I11" s="137"/>
      <c r="J11" s="137"/>
      <c r="K11" s="123"/>
    </row>
    <row r="12" spans="1:11" ht="16.5">
      <c r="A12" s="136"/>
      <c r="B12" s="123"/>
      <c r="C12" s="123"/>
      <c r="D12" s="123"/>
      <c r="E12" s="123"/>
      <c r="F12" s="123"/>
      <c r="G12" s="139"/>
      <c r="H12" s="123" t="s">
        <v>12</v>
      </c>
      <c r="I12" s="137">
        <f>J10-I10</f>
        <v>0</v>
      </c>
      <c r="J12" s="137"/>
      <c r="K12" s="123"/>
    </row>
    <row r="13" spans="1:11" ht="16.5">
      <c r="A13" s="136"/>
      <c r="B13" s="123"/>
      <c r="C13" s="123"/>
      <c r="D13" s="123"/>
      <c r="E13" s="123"/>
      <c r="F13" s="123"/>
      <c r="G13" s="139"/>
      <c r="H13" s="123"/>
      <c r="I13" s="137"/>
      <c r="J13" s="137"/>
      <c r="K13" s="123"/>
    </row>
    <row r="14" spans="1:11" ht="16.5">
      <c r="A14" s="136"/>
      <c r="B14" s="123" t="s">
        <v>543</v>
      </c>
      <c r="C14" s="123"/>
      <c r="D14" s="123"/>
      <c r="E14" s="123"/>
      <c r="F14" s="123"/>
      <c r="G14" s="139"/>
      <c r="H14" s="123"/>
      <c r="I14" s="137"/>
      <c r="J14" s="137"/>
      <c r="K14" s="123"/>
    </row>
    <row r="15" spans="1:11" ht="16.5">
      <c r="A15" s="136"/>
      <c r="B15" s="123" t="s">
        <v>549</v>
      </c>
      <c r="C15" s="123"/>
      <c r="D15" s="123"/>
      <c r="E15" s="123"/>
      <c r="F15" s="123"/>
      <c r="G15" s="139"/>
      <c r="H15" s="123"/>
      <c r="I15" s="137"/>
      <c r="J15" s="137"/>
      <c r="K15" s="123"/>
    </row>
    <row r="16" spans="1:11" ht="16.5">
      <c r="A16" s="136"/>
      <c r="B16" s="123" t="s">
        <v>550</v>
      </c>
      <c r="C16" s="123"/>
      <c r="D16" s="123"/>
      <c r="E16" s="123"/>
      <c r="F16" s="123"/>
      <c r="G16" s="139"/>
      <c r="H16" s="123"/>
      <c r="I16" s="137"/>
      <c r="J16" s="137"/>
      <c r="K16" s="123"/>
    </row>
    <row r="17" spans="1:11" ht="16.5">
      <c r="A17" s="136"/>
      <c r="B17" s="123" t="s">
        <v>551</v>
      </c>
      <c r="C17" s="123"/>
      <c r="D17" s="123"/>
      <c r="E17" s="123"/>
      <c r="F17" s="123"/>
      <c r="G17" s="139"/>
      <c r="H17" s="123"/>
      <c r="I17" s="137"/>
      <c r="J17" s="137"/>
      <c r="K17" s="123"/>
    </row>
    <row r="18" spans="1:11" ht="16.5">
      <c r="A18" s="136"/>
      <c r="B18" s="123" t="s">
        <v>552</v>
      </c>
      <c r="C18" s="123"/>
      <c r="D18" s="123"/>
      <c r="E18" s="123"/>
      <c r="F18" s="123"/>
      <c r="G18" s="139"/>
      <c r="H18" s="123"/>
      <c r="I18" s="137"/>
      <c r="J18" s="137"/>
      <c r="K18" s="123"/>
    </row>
    <row r="19" spans="1:11" ht="16.5">
      <c r="A19" s="136"/>
      <c r="B19" s="123" t="s">
        <v>553</v>
      </c>
      <c r="C19" s="123"/>
      <c r="D19" s="123"/>
      <c r="E19" s="123"/>
      <c r="F19" s="123"/>
      <c r="G19" s="139"/>
      <c r="H19" s="123"/>
      <c r="I19" s="137"/>
      <c r="J19" s="137"/>
      <c r="K19" s="123"/>
    </row>
    <row r="20" spans="1:11" ht="16.5">
      <c r="A20" s="136"/>
      <c r="B20" s="123" t="s">
        <v>554</v>
      </c>
      <c r="C20" s="123"/>
      <c r="D20" s="123"/>
      <c r="E20" s="123"/>
      <c r="F20" s="123"/>
      <c r="G20" s="139"/>
      <c r="H20" s="123"/>
      <c r="I20" s="137"/>
      <c r="J20" s="137"/>
      <c r="K20" s="123"/>
    </row>
    <row r="21" spans="1:11" ht="16.5">
      <c r="A21" s="136"/>
      <c r="B21" s="123" t="s">
        <v>555</v>
      </c>
      <c r="C21" s="123"/>
      <c r="D21" s="123"/>
      <c r="E21" s="123"/>
      <c r="F21" s="123"/>
      <c r="G21" s="139"/>
      <c r="H21" s="123"/>
      <c r="I21" s="137"/>
      <c r="J21" s="137"/>
      <c r="K21" s="123"/>
    </row>
    <row r="22" spans="1:11" ht="16.5">
      <c r="A22" s="123"/>
      <c r="B22" s="123" t="s">
        <v>556</v>
      </c>
      <c r="C22" s="123"/>
      <c r="D22" s="123"/>
      <c r="E22" s="123"/>
      <c r="F22" s="123"/>
      <c r="G22" s="139"/>
      <c r="H22" s="123"/>
      <c r="I22" s="137"/>
      <c r="J22" s="137"/>
      <c r="K22" s="123"/>
    </row>
    <row r="23" spans="1:11" ht="16.5">
      <c r="A23" s="123"/>
      <c r="B23" s="123" t="s">
        <v>557</v>
      </c>
      <c r="C23" s="123"/>
      <c r="D23" s="123"/>
      <c r="E23" s="123"/>
      <c r="F23" s="123"/>
      <c r="G23" s="139"/>
      <c r="H23" s="123"/>
      <c r="I23" s="137"/>
      <c r="J23" s="137"/>
      <c r="K23" s="123"/>
    </row>
    <row r="24" spans="1:11" ht="16.5">
      <c r="A24" s="123"/>
      <c r="B24" s="123" t="s">
        <v>558</v>
      </c>
      <c r="C24" s="123"/>
      <c r="D24" s="123"/>
      <c r="E24" s="123"/>
      <c r="F24" s="123"/>
      <c r="G24" s="139"/>
      <c r="H24" s="123"/>
      <c r="I24" s="137"/>
      <c r="J24" s="137"/>
      <c r="K24" s="123"/>
    </row>
    <row r="25" spans="1:11" ht="16.5">
      <c r="A25" s="123"/>
      <c r="B25" s="123" t="s">
        <v>559</v>
      </c>
      <c r="C25" s="123"/>
      <c r="D25" s="123"/>
      <c r="E25" s="123"/>
      <c r="F25" s="123"/>
      <c r="G25" s="139"/>
      <c r="H25" s="123"/>
      <c r="I25" s="137"/>
      <c r="J25" s="137"/>
      <c r="K25" s="123"/>
    </row>
    <row r="26" spans="1:11" ht="16.5">
      <c r="A26" s="123"/>
      <c r="B26" s="123"/>
      <c r="C26" s="123"/>
      <c r="D26" s="123"/>
      <c r="E26" s="123"/>
      <c r="F26" s="123"/>
      <c r="G26" s="139"/>
      <c r="H26" s="123"/>
      <c r="I26" s="137"/>
      <c r="J26" s="137"/>
      <c r="K26" s="123"/>
    </row>
    <row r="27" spans="1:11" ht="80.25" customHeight="1">
      <c r="A27" s="123"/>
      <c r="B27" s="264" t="s">
        <v>470</v>
      </c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ht="16.5">
      <c r="A28" s="123"/>
      <c r="B28" s="123"/>
      <c r="C28" s="123"/>
      <c r="D28" s="123"/>
      <c r="E28" s="123"/>
      <c r="F28" s="123"/>
      <c r="G28" s="139"/>
      <c r="H28" s="123"/>
      <c r="I28" s="137"/>
      <c r="J28" s="137"/>
      <c r="K28" s="123"/>
    </row>
    <row r="29" spans="1:11" ht="16.5" customHeight="1">
      <c r="A29" s="216" t="s">
        <v>1174</v>
      </c>
      <c r="B29" s="250"/>
      <c r="C29" s="250"/>
      <c r="D29" s="250"/>
      <c r="E29" s="250"/>
      <c r="F29" s="250"/>
      <c r="G29" s="250"/>
      <c r="H29" s="250"/>
      <c r="I29" s="250"/>
      <c r="J29" s="137"/>
      <c r="K29" s="123"/>
    </row>
    <row r="30" spans="1:11" ht="16.5">
      <c r="A30" s="250"/>
      <c r="B30" s="250"/>
      <c r="C30" s="250"/>
      <c r="D30" s="250"/>
      <c r="E30" s="250"/>
      <c r="F30" s="250"/>
      <c r="G30" s="250"/>
      <c r="H30" s="250"/>
      <c r="I30" s="250"/>
      <c r="J30" s="137"/>
      <c r="K30" s="123"/>
    </row>
    <row r="31" spans="1:11" ht="16.5">
      <c r="A31" s="250"/>
      <c r="B31" s="250"/>
      <c r="C31" s="250"/>
      <c r="D31" s="250"/>
      <c r="E31" s="250"/>
      <c r="F31" s="250"/>
      <c r="G31" s="250"/>
      <c r="H31" s="250"/>
      <c r="I31" s="250"/>
      <c r="J31" s="137"/>
      <c r="K31" s="123"/>
    </row>
    <row r="32" spans="1:11" ht="16.5">
      <c r="A32" s="123"/>
      <c r="B32" s="123"/>
      <c r="C32" s="123"/>
      <c r="D32" s="123"/>
      <c r="E32" s="123"/>
      <c r="F32" s="123"/>
      <c r="G32" s="139"/>
      <c r="H32" s="123"/>
      <c r="I32" s="137"/>
      <c r="J32" s="137"/>
      <c r="K32" s="123"/>
    </row>
    <row r="33" spans="1:11" ht="16.5">
      <c r="A33" s="123"/>
      <c r="B33" s="123"/>
      <c r="C33" s="123"/>
      <c r="D33" s="123"/>
      <c r="E33" s="123"/>
      <c r="F33" s="123"/>
      <c r="G33" s="139"/>
      <c r="H33" s="123"/>
      <c r="I33" s="137"/>
      <c r="J33" s="137"/>
      <c r="K33" s="123"/>
    </row>
    <row r="34" spans="1:11" ht="16.5">
      <c r="A34" s="123"/>
      <c r="B34" s="123"/>
      <c r="C34" s="123"/>
      <c r="D34" s="123"/>
      <c r="E34" s="123"/>
      <c r="F34" s="123"/>
      <c r="G34" s="139"/>
      <c r="H34" s="123"/>
      <c r="I34" s="137"/>
      <c r="J34" s="137"/>
      <c r="K34" s="123"/>
    </row>
    <row r="35" spans="1:10" ht="16.5">
      <c r="A35" s="123"/>
      <c r="B35" s="123"/>
      <c r="C35" s="123"/>
      <c r="D35" s="123"/>
      <c r="E35" s="123"/>
      <c r="F35" s="123"/>
      <c r="G35" s="139"/>
      <c r="H35" s="123"/>
      <c r="I35" s="137"/>
      <c r="J35" s="137"/>
    </row>
    <row r="36" spans="1:10" ht="16.5">
      <c r="A36" s="123"/>
      <c r="B36" s="123"/>
      <c r="C36" s="123"/>
      <c r="D36" s="123"/>
      <c r="E36" s="123"/>
      <c r="F36" s="123"/>
      <c r="G36" s="139"/>
      <c r="H36" s="123"/>
      <c r="I36" s="137"/>
      <c r="J36" s="137"/>
    </row>
    <row r="37" spans="1:10" ht="16.5">
      <c r="A37" s="123"/>
      <c r="B37" s="123"/>
      <c r="C37" s="123"/>
      <c r="D37" s="123"/>
      <c r="E37" s="123"/>
      <c r="F37" s="123"/>
      <c r="G37" s="139"/>
      <c r="H37" s="123"/>
      <c r="I37" s="137"/>
      <c r="J37" s="137"/>
    </row>
  </sheetData>
  <mergeCells count="4">
    <mergeCell ref="A2:K2"/>
    <mergeCell ref="B10:H10"/>
    <mergeCell ref="A29:I31"/>
    <mergeCell ref="B27:K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8" sqref="B8"/>
    </sheetView>
  </sheetViews>
  <sheetFormatPr defaultColWidth="9.00390625" defaultRowHeight="12.75"/>
  <cols>
    <col min="1" max="1" width="5.00390625" style="20" customWidth="1"/>
    <col min="2" max="2" width="33.375" style="20" customWidth="1"/>
    <col min="3" max="3" width="18.125" style="20" customWidth="1"/>
    <col min="4" max="4" width="4.25390625" style="20" customWidth="1"/>
    <col min="5" max="5" width="5.125" style="20" customWidth="1"/>
    <col min="6" max="6" width="11.00390625" style="20" customWidth="1"/>
    <col min="7" max="7" width="5.375" style="23" customWidth="1"/>
    <col min="8" max="8" width="10.375" style="20" customWidth="1"/>
    <col min="9" max="9" width="12.00390625" style="20" customWidth="1"/>
    <col min="10" max="10" width="13.25390625" style="20" customWidth="1"/>
    <col min="11" max="11" width="11.375" style="20" customWidth="1"/>
    <col min="12" max="16384" width="9.125" style="20" customWidth="1"/>
  </cols>
  <sheetData>
    <row r="1" spans="1:9" ht="16.5">
      <c r="A1" s="39"/>
      <c r="G1" s="20"/>
      <c r="I1" s="126" t="s">
        <v>546</v>
      </c>
    </row>
    <row r="2" spans="1:7" ht="16.5">
      <c r="A2" s="39"/>
      <c r="C2" s="39" t="s">
        <v>283</v>
      </c>
      <c r="G2" s="20"/>
    </row>
    <row r="3" ht="16.5">
      <c r="G3" s="20"/>
    </row>
    <row r="4" spans="1:11" ht="33">
      <c r="A4" s="24" t="s">
        <v>1287</v>
      </c>
      <c r="B4" s="24" t="s">
        <v>197</v>
      </c>
      <c r="C4" s="25" t="s">
        <v>274</v>
      </c>
      <c r="D4" s="24" t="s">
        <v>1289</v>
      </c>
      <c r="E4" s="24" t="s">
        <v>1290</v>
      </c>
      <c r="F4" s="25" t="s">
        <v>1291</v>
      </c>
      <c r="G4" s="24" t="s">
        <v>1292</v>
      </c>
      <c r="H4" s="25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30" t="s">
        <v>547</v>
      </c>
      <c r="C5" s="30"/>
      <c r="D5" s="30" t="s">
        <v>1298</v>
      </c>
      <c r="E5" s="31">
        <v>235</v>
      </c>
      <c r="F5" s="174"/>
      <c r="G5" s="33"/>
      <c r="H5" s="174">
        <f>F5*G5+F5</f>
        <v>0</v>
      </c>
      <c r="I5" s="174">
        <f>F5*E5</f>
        <v>0</v>
      </c>
      <c r="J5" s="180">
        <f>I5*G5+I5</f>
        <v>0</v>
      </c>
      <c r="K5" s="30" t="s">
        <v>284</v>
      </c>
    </row>
    <row r="6" spans="1:11" ht="16.5">
      <c r="A6" s="50" t="s">
        <v>734</v>
      </c>
      <c r="B6" s="30" t="s">
        <v>548</v>
      </c>
      <c r="C6" s="30"/>
      <c r="D6" s="30" t="s">
        <v>1298</v>
      </c>
      <c r="E6" s="31">
        <v>22</v>
      </c>
      <c r="F6" s="174"/>
      <c r="G6" s="33"/>
      <c r="H6" s="174">
        <f>F6*G6+F6</f>
        <v>0</v>
      </c>
      <c r="I6" s="174">
        <f>F6*E6</f>
        <v>0</v>
      </c>
      <c r="J6" s="180">
        <f>I6*G6+I6</f>
        <v>0</v>
      </c>
      <c r="K6" s="30" t="s">
        <v>284</v>
      </c>
    </row>
    <row r="7" spans="1:11" ht="16.5">
      <c r="A7" s="30"/>
      <c r="B7" s="212" t="s">
        <v>195</v>
      </c>
      <c r="C7" s="213"/>
      <c r="D7" s="213"/>
      <c r="E7" s="210"/>
      <c r="F7" s="210"/>
      <c r="G7" s="210"/>
      <c r="H7" s="219"/>
      <c r="I7" s="177">
        <f>SUM(I5:I6)</f>
        <v>0</v>
      </c>
      <c r="J7" s="177">
        <f>SUM(J5:J6)</f>
        <v>0</v>
      </c>
      <c r="K7" s="30"/>
    </row>
    <row r="8" spans="7:9" ht="16.5">
      <c r="G8" s="20"/>
      <c r="H8" s="20" t="s">
        <v>12</v>
      </c>
      <c r="I8" s="40">
        <f>J7-I7</f>
        <v>0</v>
      </c>
    </row>
    <row r="9" spans="2:11" ht="49.5" customHeight="1">
      <c r="B9" s="220" t="s">
        <v>545</v>
      </c>
      <c r="C9" s="220"/>
      <c r="D9" s="220"/>
      <c r="E9" s="220"/>
      <c r="F9" s="220"/>
      <c r="G9" s="220"/>
      <c r="H9" s="220"/>
      <c r="I9" s="220"/>
      <c r="J9" s="220"/>
      <c r="K9" s="220"/>
    </row>
    <row r="10" ht="16.5">
      <c r="G10" s="20"/>
    </row>
    <row r="11" spans="1:9" ht="16.5">
      <c r="A11" s="216" t="s">
        <v>175</v>
      </c>
      <c r="B11" s="209"/>
      <c r="C11" s="209"/>
      <c r="D11" s="209"/>
      <c r="E11" s="209"/>
      <c r="F11" s="209"/>
      <c r="G11" s="209"/>
      <c r="H11" s="209"/>
      <c r="I11" s="209"/>
    </row>
    <row r="12" spans="1:9" ht="16.5">
      <c r="A12" s="209"/>
      <c r="B12" s="209"/>
      <c r="C12" s="209"/>
      <c r="D12" s="209"/>
      <c r="E12" s="209"/>
      <c r="F12" s="209"/>
      <c r="G12" s="209"/>
      <c r="H12" s="209"/>
      <c r="I12" s="209"/>
    </row>
    <row r="13" spans="1:9" ht="16.5">
      <c r="A13" s="209"/>
      <c r="B13" s="209"/>
      <c r="C13" s="209"/>
      <c r="D13" s="209"/>
      <c r="E13" s="209"/>
      <c r="F13" s="209"/>
      <c r="G13" s="209"/>
      <c r="H13" s="209"/>
      <c r="I13" s="209"/>
    </row>
    <row r="14" ht="16.5">
      <c r="G14" s="20"/>
    </row>
  </sheetData>
  <mergeCells count="3">
    <mergeCell ref="B7:H7"/>
    <mergeCell ref="A11:I13"/>
    <mergeCell ref="B9:K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J18" sqref="J18"/>
    </sheetView>
  </sheetViews>
  <sheetFormatPr defaultColWidth="9.00390625" defaultRowHeight="12.75"/>
  <cols>
    <col min="1" max="1" width="4.75390625" style="20" customWidth="1"/>
    <col min="2" max="2" width="36.625" style="20" customWidth="1"/>
    <col min="3" max="3" width="13.25390625" style="20" customWidth="1"/>
    <col min="4" max="4" width="3.00390625" style="20" bestFit="1" customWidth="1"/>
    <col min="5" max="5" width="4.75390625" style="20" bestFit="1" customWidth="1"/>
    <col min="6" max="6" width="10.25390625" style="20" customWidth="1"/>
    <col min="7" max="7" width="6.875" style="23" customWidth="1"/>
    <col min="8" max="8" width="10.75390625" style="20" customWidth="1"/>
    <col min="9" max="9" width="11.625" style="20" customWidth="1"/>
    <col min="10" max="10" width="12.375" style="20" customWidth="1"/>
    <col min="11" max="11" width="11.875" style="20" bestFit="1" customWidth="1"/>
    <col min="12" max="16384" width="9.125" style="20" customWidth="1"/>
  </cols>
  <sheetData>
    <row r="1" ht="16.5">
      <c r="J1" s="20" t="s">
        <v>570</v>
      </c>
    </row>
    <row r="2" spans="1:11" ht="16.5">
      <c r="A2" s="39"/>
      <c r="B2" s="79"/>
      <c r="C2" s="221" t="s">
        <v>561</v>
      </c>
      <c r="D2" s="251"/>
      <c r="E2" s="251"/>
      <c r="F2" s="251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1287</v>
      </c>
      <c r="B4" s="24" t="s">
        <v>508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730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30" t="s">
        <v>562</v>
      </c>
      <c r="C5" s="30"/>
      <c r="D5" s="31" t="s">
        <v>120</v>
      </c>
      <c r="E5" s="31">
        <v>300</v>
      </c>
      <c r="F5" s="32"/>
      <c r="G5" s="33"/>
      <c r="H5" s="32">
        <f aca="true" t="shared" si="0" ref="H5:H10">F5*G5+F5</f>
        <v>0</v>
      </c>
      <c r="I5" s="174">
        <f aca="true" t="shared" si="1" ref="I5:I10">F5*E5</f>
        <v>0</v>
      </c>
      <c r="J5" s="180">
        <f aca="true" t="shared" si="2" ref="J5:J10">I5*G5+I5</f>
        <v>0</v>
      </c>
      <c r="K5" s="30" t="s">
        <v>563</v>
      </c>
    </row>
    <row r="6" spans="1:11" ht="16.5">
      <c r="A6" s="50" t="s">
        <v>734</v>
      </c>
      <c r="B6" s="30" t="s">
        <v>568</v>
      </c>
      <c r="C6" s="30"/>
      <c r="D6" s="31" t="s">
        <v>120</v>
      </c>
      <c r="E6" s="31">
        <v>100</v>
      </c>
      <c r="F6" s="32"/>
      <c r="G6" s="33"/>
      <c r="H6" s="32">
        <f t="shared" si="0"/>
        <v>0</v>
      </c>
      <c r="I6" s="174">
        <f t="shared" si="1"/>
        <v>0</v>
      </c>
      <c r="J6" s="180">
        <f t="shared" si="2"/>
        <v>0</v>
      </c>
      <c r="K6" s="30" t="s">
        <v>563</v>
      </c>
    </row>
    <row r="7" spans="1:11" ht="16.5">
      <c r="A7" s="50" t="s">
        <v>735</v>
      </c>
      <c r="B7" s="30" t="s">
        <v>564</v>
      </c>
      <c r="C7" s="30"/>
      <c r="D7" s="31" t="s">
        <v>120</v>
      </c>
      <c r="E7" s="31">
        <v>170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563</v>
      </c>
    </row>
    <row r="8" spans="1:11" ht="16.5">
      <c r="A8" s="50" t="s">
        <v>736</v>
      </c>
      <c r="B8" s="30" t="s">
        <v>565</v>
      </c>
      <c r="C8" s="30"/>
      <c r="D8" s="31" t="s">
        <v>120</v>
      </c>
      <c r="E8" s="31">
        <v>70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563</v>
      </c>
    </row>
    <row r="9" spans="1:11" ht="16.5">
      <c r="A9" s="50" t="s">
        <v>737</v>
      </c>
      <c r="B9" s="30" t="s">
        <v>569</v>
      </c>
      <c r="C9" s="30"/>
      <c r="D9" s="31" t="s">
        <v>120</v>
      </c>
      <c r="E9" s="31">
        <v>50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563</v>
      </c>
    </row>
    <row r="10" spans="1:11" ht="16.5">
      <c r="A10" s="50" t="s">
        <v>739</v>
      </c>
      <c r="B10" s="30" t="s">
        <v>566</v>
      </c>
      <c r="C10" s="30"/>
      <c r="D10" s="31" t="s">
        <v>120</v>
      </c>
      <c r="E10" s="31">
        <v>45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563</v>
      </c>
    </row>
    <row r="11" spans="1:11" ht="16.5">
      <c r="A11" s="50"/>
      <c r="B11" s="212" t="s">
        <v>195</v>
      </c>
      <c r="C11" s="213"/>
      <c r="D11" s="213"/>
      <c r="E11" s="213"/>
      <c r="F11" s="213"/>
      <c r="G11" s="213"/>
      <c r="H11" s="214"/>
      <c r="I11" s="177">
        <f>SUM(I5:I10)</f>
        <v>0</v>
      </c>
      <c r="J11" s="177">
        <f>SUM(J5:J10)</f>
        <v>0</v>
      </c>
      <c r="K11" s="30"/>
    </row>
    <row r="12" spans="1:11" ht="16.5">
      <c r="A12" s="79"/>
      <c r="B12" s="79"/>
      <c r="C12" s="79"/>
      <c r="D12" s="79"/>
      <c r="E12" s="79"/>
      <c r="F12" s="37"/>
      <c r="G12" s="37"/>
      <c r="H12" s="37"/>
      <c r="I12" s="37"/>
      <c r="J12" s="79"/>
      <c r="K12" s="79"/>
    </row>
    <row r="13" spans="1:11" ht="16.5">
      <c r="A13" s="41" t="s">
        <v>567</v>
      </c>
      <c r="B13" s="79"/>
      <c r="C13" s="79"/>
      <c r="D13" s="79"/>
      <c r="E13" s="79"/>
      <c r="F13" s="79"/>
      <c r="G13" s="79"/>
      <c r="H13" s="79" t="s">
        <v>12</v>
      </c>
      <c r="I13" s="80">
        <f>J11-I11</f>
        <v>0</v>
      </c>
      <c r="J13" s="79"/>
      <c r="K13" s="79"/>
    </row>
    <row r="14" spans="1:11" ht="16.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9" ht="16.5">
      <c r="A15" s="216" t="s">
        <v>175</v>
      </c>
      <c r="B15" s="236"/>
      <c r="C15" s="236"/>
      <c r="D15" s="236"/>
      <c r="E15" s="236"/>
      <c r="F15" s="236"/>
      <c r="G15" s="236"/>
      <c r="H15" s="236"/>
      <c r="I15" s="236"/>
    </row>
    <row r="16" spans="1:9" ht="16.5">
      <c r="A16" s="236"/>
      <c r="B16" s="236"/>
      <c r="C16" s="236"/>
      <c r="D16" s="236"/>
      <c r="E16" s="236"/>
      <c r="F16" s="236"/>
      <c r="G16" s="236"/>
      <c r="H16" s="236"/>
      <c r="I16" s="236"/>
    </row>
    <row r="17" spans="1:9" ht="16.5">
      <c r="A17" s="236"/>
      <c r="B17" s="236"/>
      <c r="C17" s="236"/>
      <c r="D17" s="236"/>
      <c r="E17" s="236"/>
      <c r="F17" s="236"/>
      <c r="G17" s="236"/>
      <c r="H17" s="236"/>
      <c r="I17" s="236"/>
    </row>
  </sheetData>
  <mergeCells count="3">
    <mergeCell ref="C2:F2"/>
    <mergeCell ref="B11:H11"/>
    <mergeCell ref="A15:I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438"/>
  <sheetViews>
    <sheetView workbookViewId="0" topLeftCell="A1">
      <selection activeCell="F30" sqref="F30:G30"/>
    </sheetView>
  </sheetViews>
  <sheetFormatPr defaultColWidth="9.00390625" defaultRowHeight="12.75"/>
  <cols>
    <col min="1" max="1" width="4.875" style="20" customWidth="1"/>
    <col min="2" max="2" width="44.125" style="20" customWidth="1"/>
    <col min="3" max="3" width="10.625" style="20" customWidth="1"/>
    <col min="4" max="4" width="3.00390625" style="20" bestFit="1" customWidth="1"/>
    <col min="5" max="5" width="4.75390625" style="20" bestFit="1" customWidth="1"/>
    <col min="6" max="6" width="10.125" style="20" customWidth="1"/>
    <col min="7" max="7" width="5.00390625" style="23" bestFit="1" customWidth="1"/>
    <col min="8" max="8" width="10.125" style="20" customWidth="1"/>
    <col min="9" max="9" width="13.125" style="20" customWidth="1"/>
    <col min="10" max="10" width="12.125" style="20" customWidth="1"/>
    <col min="11" max="11" width="11.875" style="20" bestFit="1" customWidth="1"/>
    <col min="12" max="16" width="11.625" style="20" customWidth="1"/>
    <col min="17" max="16384" width="9.125" style="20" customWidth="1"/>
  </cols>
  <sheetData>
    <row r="1" ht="16.5">
      <c r="J1" s="20" t="s">
        <v>598</v>
      </c>
    </row>
    <row r="2" spans="1:11" ht="16.5">
      <c r="A2" s="39"/>
      <c r="B2" s="79"/>
      <c r="C2" s="39" t="s">
        <v>571</v>
      </c>
      <c r="D2" s="79"/>
      <c r="E2" s="79"/>
      <c r="F2" s="79"/>
      <c r="G2" s="101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24" t="s">
        <v>1287</v>
      </c>
      <c r="B4" s="24" t="s">
        <v>696</v>
      </c>
      <c r="C4" s="25" t="s">
        <v>1288</v>
      </c>
      <c r="D4" s="24" t="s">
        <v>1289</v>
      </c>
      <c r="E4" s="24" t="s">
        <v>1290</v>
      </c>
      <c r="F4" s="24" t="s">
        <v>1291</v>
      </c>
      <c r="G4" s="49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30" t="s">
        <v>572</v>
      </c>
      <c r="C5" s="30"/>
      <c r="D5" s="30" t="s">
        <v>1298</v>
      </c>
      <c r="E5" s="31">
        <v>5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55</v>
      </c>
    </row>
    <row r="6" spans="1:11" ht="16.5">
      <c r="A6" s="50" t="s">
        <v>734</v>
      </c>
      <c r="B6" s="30" t="s">
        <v>573</v>
      </c>
      <c r="C6" s="30"/>
      <c r="D6" s="30" t="s">
        <v>1298</v>
      </c>
      <c r="E6" s="31">
        <v>15</v>
      </c>
      <c r="F6" s="32"/>
      <c r="G6" s="33"/>
      <c r="H6" s="32">
        <f aca="true" t="shared" si="0" ref="H6:H30">F6*G6+F6</f>
        <v>0</v>
      </c>
      <c r="I6" s="174">
        <f aca="true" t="shared" si="1" ref="I6:I30">F6*E6</f>
        <v>0</v>
      </c>
      <c r="J6" s="180">
        <f aca="true" t="shared" si="2" ref="J6:J30">I6*G6+I6</f>
        <v>0</v>
      </c>
      <c r="K6" s="30" t="s">
        <v>1299</v>
      </c>
    </row>
    <row r="7" spans="1:11" ht="16.5">
      <c r="A7" s="50" t="s">
        <v>735</v>
      </c>
      <c r="B7" s="30" t="s">
        <v>584</v>
      </c>
      <c r="C7" s="30"/>
      <c r="D7" s="30" t="s">
        <v>1298</v>
      </c>
      <c r="E7" s="31">
        <v>4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1324</v>
      </c>
    </row>
    <row r="8" spans="1:11" ht="16.5">
      <c r="A8" s="50" t="s">
        <v>736</v>
      </c>
      <c r="B8" s="30" t="s">
        <v>585</v>
      </c>
      <c r="C8" s="30"/>
      <c r="D8" s="30" t="s">
        <v>1298</v>
      </c>
      <c r="E8" s="31">
        <v>20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1324</v>
      </c>
    </row>
    <row r="9" spans="1:11" ht="16.5">
      <c r="A9" s="50" t="s">
        <v>737</v>
      </c>
      <c r="B9" s="30" t="s">
        <v>586</v>
      </c>
      <c r="C9" s="30"/>
      <c r="D9" s="30" t="s">
        <v>1298</v>
      </c>
      <c r="E9" s="31">
        <v>15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1357</v>
      </c>
    </row>
    <row r="10" spans="1:11" ht="33">
      <c r="A10" s="50" t="s">
        <v>739</v>
      </c>
      <c r="B10" s="29" t="s">
        <v>574</v>
      </c>
      <c r="C10" s="30"/>
      <c r="D10" s="30" t="s">
        <v>1298</v>
      </c>
      <c r="E10" s="31">
        <v>2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1348</v>
      </c>
    </row>
    <row r="11" spans="1:11" ht="16.5">
      <c r="A11" s="50" t="s">
        <v>741</v>
      </c>
      <c r="B11" s="30" t="s">
        <v>575</v>
      </c>
      <c r="C11" s="30"/>
      <c r="D11" s="30" t="s">
        <v>1298</v>
      </c>
      <c r="E11" s="31">
        <v>22</v>
      </c>
      <c r="F11" s="32"/>
      <c r="G11" s="33"/>
      <c r="H11" s="32">
        <f t="shared" si="0"/>
        <v>0</v>
      </c>
      <c r="I11" s="174">
        <f t="shared" si="1"/>
        <v>0</v>
      </c>
      <c r="J11" s="180">
        <f t="shared" si="2"/>
        <v>0</v>
      </c>
      <c r="K11" s="30" t="s">
        <v>1328</v>
      </c>
    </row>
    <row r="12" spans="1:11" ht="16.5">
      <c r="A12" s="50" t="s">
        <v>742</v>
      </c>
      <c r="B12" s="30" t="s">
        <v>587</v>
      </c>
      <c r="C12" s="30"/>
      <c r="D12" s="30" t="s">
        <v>1298</v>
      </c>
      <c r="E12" s="31">
        <v>21</v>
      </c>
      <c r="F12" s="32"/>
      <c r="G12" s="33"/>
      <c r="H12" s="32">
        <f t="shared" si="0"/>
        <v>0</v>
      </c>
      <c r="I12" s="174">
        <f t="shared" si="1"/>
        <v>0</v>
      </c>
      <c r="J12" s="180">
        <f t="shared" si="2"/>
        <v>0</v>
      </c>
      <c r="K12" s="30" t="s">
        <v>76</v>
      </c>
    </row>
    <row r="13" spans="1:11" ht="16.5">
      <c r="A13" s="50"/>
      <c r="B13" s="30" t="s">
        <v>576</v>
      </c>
      <c r="C13" s="30"/>
      <c r="D13" s="30" t="s">
        <v>1298</v>
      </c>
      <c r="E13" s="31">
        <v>30</v>
      </c>
      <c r="F13" s="32"/>
      <c r="G13" s="33"/>
      <c r="H13" s="32">
        <f t="shared" si="0"/>
        <v>0</v>
      </c>
      <c r="I13" s="174">
        <f t="shared" si="1"/>
        <v>0</v>
      </c>
      <c r="J13" s="180">
        <f t="shared" si="2"/>
        <v>0</v>
      </c>
      <c r="K13" s="30" t="s">
        <v>1368</v>
      </c>
    </row>
    <row r="14" spans="1:11" ht="16.5">
      <c r="A14" s="50" t="s">
        <v>743</v>
      </c>
      <c r="B14" s="30" t="s">
        <v>588</v>
      </c>
      <c r="C14" s="30"/>
      <c r="D14" s="30" t="s">
        <v>1298</v>
      </c>
      <c r="E14" s="31">
        <v>5</v>
      </c>
      <c r="F14" s="32"/>
      <c r="G14" s="33"/>
      <c r="H14" s="32">
        <f t="shared" si="0"/>
        <v>0</v>
      </c>
      <c r="I14" s="174">
        <f t="shared" si="1"/>
        <v>0</v>
      </c>
      <c r="J14" s="180">
        <f t="shared" si="2"/>
        <v>0</v>
      </c>
      <c r="K14" s="30" t="s">
        <v>1332</v>
      </c>
    </row>
    <row r="15" spans="1:11" ht="16.5">
      <c r="A15" s="50" t="s">
        <v>744</v>
      </c>
      <c r="B15" s="30" t="s">
        <v>589</v>
      </c>
      <c r="C15" s="30"/>
      <c r="D15" s="30" t="s">
        <v>1298</v>
      </c>
      <c r="E15" s="31">
        <v>12</v>
      </c>
      <c r="F15" s="32"/>
      <c r="G15" s="33"/>
      <c r="H15" s="32">
        <f t="shared" si="0"/>
        <v>0</v>
      </c>
      <c r="I15" s="174">
        <f t="shared" si="1"/>
        <v>0</v>
      </c>
      <c r="J15" s="180">
        <f t="shared" si="2"/>
        <v>0</v>
      </c>
      <c r="K15" s="30" t="s">
        <v>1305</v>
      </c>
    </row>
    <row r="16" spans="1:11" ht="16.5">
      <c r="A16" s="50" t="s">
        <v>745</v>
      </c>
      <c r="B16" s="30" t="s">
        <v>577</v>
      </c>
      <c r="C16" s="30"/>
      <c r="D16" s="30" t="s">
        <v>1298</v>
      </c>
      <c r="E16" s="31">
        <v>45</v>
      </c>
      <c r="F16" s="32"/>
      <c r="G16" s="33"/>
      <c r="H16" s="32">
        <f t="shared" si="0"/>
        <v>0</v>
      </c>
      <c r="I16" s="174">
        <f t="shared" si="1"/>
        <v>0</v>
      </c>
      <c r="J16" s="180">
        <f t="shared" si="2"/>
        <v>0</v>
      </c>
      <c r="K16" s="30" t="s">
        <v>1316</v>
      </c>
    </row>
    <row r="17" spans="1:11" ht="16.5">
      <c r="A17" s="50" t="s">
        <v>746</v>
      </c>
      <c r="B17" s="30" t="s">
        <v>590</v>
      </c>
      <c r="C17" s="30"/>
      <c r="D17" s="30" t="s">
        <v>1298</v>
      </c>
      <c r="E17" s="31">
        <v>10</v>
      </c>
      <c r="F17" s="32"/>
      <c r="G17" s="33"/>
      <c r="H17" s="32">
        <f t="shared" si="0"/>
        <v>0</v>
      </c>
      <c r="I17" s="174">
        <f t="shared" si="1"/>
        <v>0</v>
      </c>
      <c r="J17" s="180">
        <f t="shared" si="2"/>
        <v>0</v>
      </c>
      <c r="K17" s="30" t="s">
        <v>1353</v>
      </c>
    </row>
    <row r="18" spans="1:11" ht="16.5">
      <c r="A18" s="50" t="s">
        <v>747</v>
      </c>
      <c r="B18" s="30" t="s">
        <v>591</v>
      </c>
      <c r="C18" s="30"/>
      <c r="D18" s="30" t="s">
        <v>1298</v>
      </c>
      <c r="E18" s="31">
        <v>2</v>
      </c>
      <c r="F18" s="32"/>
      <c r="G18" s="33"/>
      <c r="H18" s="32">
        <f t="shared" si="0"/>
        <v>0</v>
      </c>
      <c r="I18" s="174">
        <f t="shared" si="1"/>
        <v>0</v>
      </c>
      <c r="J18" s="180">
        <f t="shared" si="2"/>
        <v>0</v>
      </c>
      <c r="K18" s="30" t="s">
        <v>1353</v>
      </c>
    </row>
    <row r="19" spans="1:11" ht="16.5">
      <c r="A19" s="50" t="s">
        <v>748</v>
      </c>
      <c r="B19" s="30" t="s">
        <v>592</v>
      </c>
      <c r="C19" s="30"/>
      <c r="D19" s="30" t="s">
        <v>1298</v>
      </c>
      <c r="E19" s="31">
        <v>3</v>
      </c>
      <c r="F19" s="32"/>
      <c r="G19" s="33"/>
      <c r="H19" s="32">
        <f t="shared" si="0"/>
        <v>0</v>
      </c>
      <c r="I19" s="174">
        <f t="shared" si="1"/>
        <v>0</v>
      </c>
      <c r="J19" s="180">
        <f t="shared" si="2"/>
        <v>0</v>
      </c>
      <c r="K19" s="30" t="s">
        <v>1353</v>
      </c>
    </row>
    <row r="20" spans="1:11" ht="16.5">
      <c r="A20" s="50" t="s">
        <v>749</v>
      </c>
      <c r="B20" s="30" t="s">
        <v>593</v>
      </c>
      <c r="C20" s="30"/>
      <c r="D20" s="30" t="s">
        <v>1298</v>
      </c>
      <c r="E20" s="31">
        <v>4</v>
      </c>
      <c r="F20" s="32"/>
      <c r="G20" s="33"/>
      <c r="H20" s="32">
        <f t="shared" si="0"/>
        <v>0</v>
      </c>
      <c r="I20" s="174">
        <f t="shared" si="1"/>
        <v>0</v>
      </c>
      <c r="J20" s="180">
        <f t="shared" si="2"/>
        <v>0</v>
      </c>
      <c r="K20" s="30" t="s">
        <v>1353</v>
      </c>
    </row>
    <row r="21" spans="1:11" ht="16.5">
      <c r="A21" s="50" t="s">
        <v>750</v>
      </c>
      <c r="B21" s="30" t="s">
        <v>594</v>
      </c>
      <c r="C21" s="30"/>
      <c r="D21" s="30" t="s">
        <v>1298</v>
      </c>
      <c r="E21" s="31">
        <v>20</v>
      </c>
      <c r="F21" s="32"/>
      <c r="G21" s="33"/>
      <c r="H21" s="32">
        <f t="shared" si="0"/>
        <v>0</v>
      </c>
      <c r="I21" s="174">
        <f t="shared" si="1"/>
        <v>0</v>
      </c>
      <c r="J21" s="180">
        <f t="shared" si="2"/>
        <v>0</v>
      </c>
      <c r="K21" s="30" t="s">
        <v>25</v>
      </c>
    </row>
    <row r="22" spans="1:11" ht="16.5">
      <c r="A22" s="50" t="s">
        <v>751</v>
      </c>
      <c r="B22" s="30" t="s">
        <v>540</v>
      </c>
      <c r="C22" s="30"/>
      <c r="D22" s="30" t="s">
        <v>1298</v>
      </c>
      <c r="E22" s="31">
        <v>40</v>
      </c>
      <c r="F22" s="32"/>
      <c r="G22" s="33"/>
      <c r="H22" s="32">
        <f t="shared" si="0"/>
        <v>0</v>
      </c>
      <c r="I22" s="174">
        <f t="shared" si="1"/>
        <v>0</v>
      </c>
      <c r="J22" s="180">
        <f t="shared" si="2"/>
        <v>0</v>
      </c>
      <c r="K22" s="30" t="s">
        <v>25</v>
      </c>
    </row>
    <row r="23" spans="1:11" ht="16.5">
      <c r="A23" s="50" t="s">
        <v>752</v>
      </c>
      <c r="B23" s="30" t="s">
        <v>595</v>
      </c>
      <c r="C23" s="30"/>
      <c r="D23" s="30" t="s">
        <v>1298</v>
      </c>
      <c r="E23" s="31">
        <v>50</v>
      </c>
      <c r="F23" s="32"/>
      <c r="G23" s="33"/>
      <c r="H23" s="32">
        <f t="shared" si="0"/>
        <v>0</v>
      </c>
      <c r="I23" s="174">
        <f t="shared" si="1"/>
        <v>0</v>
      </c>
      <c r="J23" s="180">
        <f t="shared" si="2"/>
        <v>0</v>
      </c>
      <c r="K23" s="30" t="s">
        <v>25</v>
      </c>
    </row>
    <row r="24" spans="1:11" ht="82.5">
      <c r="A24" s="50" t="s">
        <v>753</v>
      </c>
      <c r="B24" s="29" t="s">
        <v>596</v>
      </c>
      <c r="C24" s="30"/>
      <c r="D24" s="30" t="s">
        <v>1298</v>
      </c>
      <c r="E24" s="31">
        <v>110</v>
      </c>
      <c r="F24" s="32"/>
      <c r="G24" s="33"/>
      <c r="H24" s="32">
        <f t="shared" si="0"/>
        <v>0</v>
      </c>
      <c r="I24" s="174">
        <f t="shared" si="1"/>
        <v>0</v>
      </c>
      <c r="J24" s="180">
        <f t="shared" si="2"/>
        <v>0</v>
      </c>
      <c r="K24" s="30" t="s">
        <v>1310</v>
      </c>
    </row>
    <row r="25" spans="1:11" ht="16.5">
      <c r="A25" s="50" t="s">
        <v>755</v>
      </c>
      <c r="B25" s="30" t="s">
        <v>578</v>
      </c>
      <c r="C25" s="30"/>
      <c r="D25" s="30" t="s">
        <v>1298</v>
      </c>
      <c r="E25" s="31">
        <v>10</v>
      </c>
      <c r="F25" s="32"/>
      <c r="G25" s="33"/>
      <c r="H25" s="32">
        <f t="shared" si="0"/>
        <v>0</v>
      </c>
      <c r="I25" s="174">
        <f t="shared" si="1"/>
        <v>0</v>
      </c>
      <c r="J25" s="180">
        <f t="shared" si="2"/>
        <v>0</v>
      </c>
      <c r="K25" s="30" t="s">
        <v>1353</v>
      </c>
    </row>
    <row r="26" spans="1:11" ht="16.5">
      <c r="A26" s="50" t="s">
        <v>756</v>
      </c>
      <c r="B26" s="30" t="s">
        <v>579</v>
      </c>
      <c r="C26" s="30"/>
      <c r="D26" s="30" t="s">
        <v>1298</v>
      </c>
      <c r="E26" s="31">
        <v>13</v>
      </c>
      <c r="F26" s="32"/>
      <c r="G26" s="33"/>
      <c r="H26" s="32">
        <f t="shared" si="0"/>
        <v>0</v>
      </c>
      <c r="I26" s="174">
        <f t="shared" si="1"/>
        <v>0</v>
      </c>
      <c r="J26" s="180">
        <f t="shared" si="2"/>
        <v>0</v>
      </c>
      <c r="K26" s="30" t="s">
        <v>96</v>
      </c>
    </row>
    <row r="27" spans="1:11" ht="16.5">
      <c r="A27" s="50" t="s">
        <v>757</v>
      </c>
      <c r="B27" s="30" t="s">
        <v>580</v>
      </c>
      <c r="C27" s="30"/>
      <c r="D27" s="30" t="s">
        <v>1298</v>
      </c>
      <c r="E27" s="31">
        <v>390</v>
      </c>
      <c r="F27" s="32"/>
      <c r="G27" s="33"/>
      <c r="H27" s="32">
        <f t="shared" si="0"/>
        <v>0</v>
      </c>
      <c r="I27" s="174">
        <f t="shared" si="1"/>
        <v>0</v>
      </c>
      <c r="J27" s="180">
        <f t="shared" si="2"/>
        <v>0</v>
      </c>
      <c r="K27" s="30" t="s">
        <v>1316</v>
      </c>
    </row>
    <row r="28" spans="1:11" ht="16.5">
      <c r="A28" s="50" t="s">
        <v>758</v>
      </c>
      <c r="B28" s="30" t="s">
        <v>581</v>
      </c>
      <c r="C28" s="30"/>
      <c r="D28" s="30" t="s">
        <v>1298</v>
      </c>
      <c r="E28" s="31">
        <v>20</v>
      </c>
      <c r="F28" s="32"/>
      <c r="G28" s="33"/>
      <c r="H28" s="32">
        <f t="shared" si="0"/>
        <v>0</v>
      </c>
      <c r="I28" s="174">
        <f t="shared" si="1"/>
        <v>0</v>
      </c>
      <c r="J28" s="180">
        <f t="shared" si="2"/>
        <v>0</v>
      </c>
      <c r="K28" s="30" t="s">
        <v>1368</v>
      </c>
    </row>
    <row r="29" spans="1:11" ht="16.5">
      <c r="A29" s="50" t="s">
        <v>759</v>
      </c>
      <c r="B29" s="30" t="s">
        <v>582</v>
      </c>
      <c r="C29" s="30"/>
      <c r="D29" s="30" t="s">
        <v>1298</v>
      </c>
      <c r="E29" s="31">
        <v>20</v>
      </c>
      <c r="F29" s="32"/>
      <c r="G29" s="33"/>
      <c r="H29" s="32">
        <f t="shared" si="0"/>
        <v>0</v>
      </c>
      <c r="I29" s="174">
        <f t="shared" si="1"/>
        <v>0</v>
      </c>
      <c r="J29" s="180">
        <f t="shared" si="2"/>
        <v>0</v>
      </c>
      <c r="K29" s="30" t="s">
        <v>1368</v>
      </c>
    </row>
    <row r="30" spans="1:11" ht="16.5">
      <c r="A30" s="65" t="s">
        <v>760</v>
      </c>
      <c r="B30" s="106" t="s">
        <v>583</v>
      </c>
      <c r="C30" s="82"/>
      <c r="D30" s="82" t="s">
        <v>1298</v>
      </c>
      <c r="E30" s="67">
        <v>2</v>
      </c>
      <c r="F30" s="57"/>
      <c r="G30" s="83"/>
      <c r="H30" s="57">
        <f t="shared" si="0"/>
        <v>0</v>
      </c>
      <c r="I30" s="179">
        <f t="shared" si="1"/>
        <v>0</v>
      </c>
      <c r="J30" s="186">
        <f t="shared" si="2"/>
        <v>0</v>
      </c>
      <c r="K30" s="82" t="s">
        <v>1351</v>
      </c>
    </row>
    <row r="31" spans="1:16" ht="16.5">
      <c r="A31" s="105"/>
      <c r="B31" s="252" t="s">
        <v>195</v>
      </c>
      <c r="C31" s="231"/>
      <c r="D31" s="231"/>
      <c r="E31" s="231"/>
      <c r="F31" s="231"/>
      <c r="G31" s="231"/>
      <c r="H31" s="232"/>
      <c r="I31" s="193">
        <f>SUM(I5:I30)</f>
        <v>0</v>
      </c>
      <c r="J31" s="193">
        <f>SUM(J5:J30)</f>
        <v>0</v>
      </c>
      <c r="K31" s="105"/>
      <c r="L31" s="141"/>
      <c r="M31" s="141"/>
      <c r="N31" s="141"/>
      <c r="O31" s="141"/>
      <c r="P31" s="141"/>
    </row>
    <row r="32" spans="1:16" ht="16.5">
      <c r="A32" s="142"/>
      <c r="B32" s="142"/>
      <c r="C32" s="142"/>
      <c r="D32" s="142"/>
      <c r="E32" s="142"/>
      <c r="F32" s="143"/>
      <c r="G32" s="144"/>
      <c r="H32" s="143"/>
      <c r="I32" s="143"/>
      <c r="J32" s="142"/>
      <c r="K32" s="142"/>
      <c r="L32" s="123"/>
      <c r="M32" s="123"/>
      <c r="N32" s="123"/>
      <c r="O32" s="123"/>
      <c r="P32" s="123"/>
    </row>
    <row r="33" spans="1:16" ht="16.5">
      <c r="A33" s="142"/>
      <c r="B33" s="142"/>
      <c r="C33" s="142"/>
      <c r="D33" s="142"/>
      <c r="E33" s="142"/>
      <c r="F33" s="143"/>
      <c r="G33" s="144"/>
      <c r="H33" s="143" t="s">
        <v>12</v>
      </c>
      <c r="I33" s="143">
        <f>J31-I31</f>
        <v>0</v>
      </c>
      <c r="J33" s="142"/>
      <c r="K33" s="142"/>
      <c r="L33" s="123"/>
      <c r="M33" s="123"/>
      <c r="N33" s="123"/>
      <c r="O33" s="123"/>
      <c r="P33" s="123"/>
    </row>
    <row r="34" spans="1:11" ht="16.5">
      <c r="A34" s="41" t="s">
        <v>597</v>
      </c>
      <c r="B34" s="79"/>
      <c r="C34" s="79"/>
      <c r="D34" s="79"/>
      <c r="E34" s="79"/>
      <c r="F34" s="80"/>
      <c r="G34" s="101"/>
      <c r="H34" s="80"/>
      <c r="I34" s="80"/>
      <c r="J34" s="79"/>
      <c r="K34" s="79"/>
    </row>
    <row r="35" spans="1:11" ht="16.5">
      <c r="A35" s="41" t="s">
        <v>541</v>
      </c>
      <c r="B35" s="79"/>
      <c r="C35" s="79"/>
      <c r="D35" s="79"/>
      <c r="E35" s="79"/>
      <c r="F35" s="79"/>
      <c r="G35" s="101"/>
      <c r="H35" s="79"/>
      <c r="I35" s="79"/>
      <c r="J35" s="79"/>
      <c r="K35" s="79"/>
    </row>
    <row r="36" spans="1:11" ht="16.5">
      <c r="A36" s="79"/>
      <c r="B36" s="79"/>
      <c r="C36" s="79"/>
      <c r="D36" s="79"/>
      <c r="E36" s="79"/>
      <c r="F36" s="79"/>
      <c r="G36" s="101"/>
      <c r="H36" s="79"/>
      <c r="I36" s="79"/>
      <c r="J36" s="79"/>
      <c r="K36" s="79"/>
    </row>
    <row r="37" spans="1:11" ht="16.5">
      <c r="A37" s="216" t="s">
        <v>175</v>
      </c>
      <c r="B37" s="236"/>
      <c r="C37" s="236"/>
      <c r="D37" s="236"/>
      <c r="E37" s="236"/>
      <c r="F37" s="236"/>
      <c r="G37" s="236"/>
      <c r="H37" s="236"/>
      <c r="I37" s="236"/>
      <c r="J37" s="79"/>
      <c r="K37" s="79"/>
    </row>
    <row r="38" spans="1:11" ht="16.5">
      <c r="A38" s="236"/>
      <c r="B38" s="236"/>
      <c r="C38" s="236"/>
      <c r="D38" s="236"/>
      <c r="E38" s="236"/>
      <c r="F38" s="236"/>
      <c r="G38" s="236"/>
      <c r="H38" s="236"/>
      <c r="I38" s="236"/>
      <c r="J38" s="79"/>
      <c r="K38" s="79"/>
    </row>
    <row r="39" spans="1:11" ht="16.5">
      <c r="A39" s="236"/>
      <c r="B39" s="236"/>
      <c r="C39" s="236"/>
      <c r="D39" s="236"/>
      <c r="E39" s="236"/>
      <c r="F39" s="236"/>
      <c r="G39" s="236"/>
      <c r="H39" s="236"/>
      <c r="I39" s="236"/>
      <c r="J39" s="79"/>
      <c r="K39" s="79"/>
    </row>
    <row r="40" spans="1:11" ht="16.5">
      <c r="A40" s="79"/>
      <c r="B40" s="79"/>
      <c r="C40" s="79"/>
      <c r="D40" s="79"/>
      <c r="E40" s="79"/>
      <c r="F40" s="79"/>
      <c r="G40" s="101"/>
      <c r="H40" s="79"/>
      <c r="I40" s="79"/>
      <c r="J40" s="79"/>
      <c r="K40" s="79"/>
    </row>
    <row r="41" spans="1:11" ht="16.5">
      <c r="A41" s="79"/>
      <c r="B41" s="79"/>
      <c r="C41" s="79"/>
      <c r="D41" s="79"/>
      <c r="E41" s="79"/>
      <c r="F41" s="79"/>
      <c r="G41" s="101"/>
      <c r="H41" s="79"/>
      <c r="I41" s="79"/>
      <c r="J41" s="79"/>
      <c r="K41" s="79"/>
    </row>
    <row r="42" spans="1:11" ht="16.5">
      <c r="A42" s="79"/>
      <c r="B42" s="79"/>
      <c r="C42" s="79"/>
      <c r="D42" s="79"/>
      <c r="E42" s="79"/>
      <c r="F42" s="79"/>
      <c r="G42" s="101"/>
      <c r="H42" s="79"/>
      <c r="I42" s="79"/>
      <c r="J42" s="79"/>
      <c r="K42" s="79"/>
    </row>
    <row r="43" spans="1:11" ht="16.5">
      <c r="A43" s="79"/>
      <c r="B43" s="79"/>
      <c r="C43" s="79"/>
      <c r="D43" s="79"/>
      <c r="E43" s="79"/>
      <c r="F43" s="79"/>
      <c r="G43" s="101"/>
      <c r="H43" s="79"/>
      <c r="I43" s="79"/>
      <c r="J43" s="79"/>
      <c r="K43" s="79"/>
    </row>
    <row r="44" spans="1:11" ht="16.5">
      <c r="A44" s="79"/>
      <c r="B44" s="79"/>
      <c r="C44" s="79"/>
      <c r="D44" s="79"/>
      <c r="E44" s="79"/>
      <c r="F44" s="79"/>
      <c r="G44" s="101"/>
      <c r="H44" s="79"/>
      <c r="I44" s="79"/>
      <c r="J44" s="79"/>
      <c r="K44" s="79"/>
    </row>
    <row r="45" spans="1:11" ht="16.5">
      <c r="A45" s="79"/>
      <c r="B45" s="79"/>
      <c r="C45" s="79"/>
      <c r="D45" s="79"/>
      <c r="E45" s="79"/>
      <c r="F45" s="79"/>
      <c r="G45" s="101"/>
      <c r="H45" s="79"/>
      <c r="I45" s="79"/>
      <c r="J45" s="79"/>
      <c r="K45" s="79"/>
    </row>
    <row r="46" spans="1:11" ht="16.5">
      <c r="A46" s="79"/>
      <c r="B46" s="79"/>
      <c r="C46" s="79"/>
      <c r="D46" s="79"/>
      <c r="E46" s="79"/>
      <c r="F46" s="79"/>
      <c r="G46" s="101"/>
      <c r="H46" s="79"/>
      <c r="I46" s="79"/>
      <c r="J46" s="79"/>
      <c r="K46" s="79"/>
    </row>
    <row r="47" spans="1:11" ht="16.5">
      <c r="A47" s="79"/>
      <c r="B47" s="79"/>
      <c r="C47" s="79"/>
      <c r="D47" s="79"/>
      <c r="E47" s="79"/>
      <c r="F47" s="79"/>
      <c r="G47" s="101"/>
      <c r="H47" s="79"/>
      <c r="I47" s="79"/>
      <c r="J47" s="79"/>
      <c r="K47" s="79"/>
    </row>
    <row r="48" spans="1:11" ht="16.5">
      <c r="A48" s="79"/>
      <c r="B48" s="79"/>
      <c r="C48" s="79"/>
      <c r="D48" s="79"/>
      <c r="E48" s="79"/>
      <c r="F48" s="79"/>
      <c r="G48" s="101"/>
      <c r="H48" s="79"/>
      <c r="I48" s="79"/>
      <c r="J48" s="79"/>
      <c r="K48" s="79"/>
    </row>
    <row r="49" spans="1:11" ht="16.5">
      <c r="A49" s="79"/>
      <c r="B49" s="79"/>
      <c r="C49" s="79"/>
      <c r="D49" s="79"/>
      <c r="E49" s="79"/>
      <c r="F49" s="79"/>
      <c r="G49" s="101"/>
      <c r="H49" s="79"/>
      <c r="I49" s="79"/>
      <c r="J49" s="79"/>
      <c r="K49" s="79"/>
    </row>
    <row r="50" spans="1:11" ht="16.5">
      <c r="A50" s="79"/>
      <c r="B50" s="79"/>
      <c r="C50" s="79"/>
      <c r="D50" s="79"/>
      <c r="E50" s="79"/>
      <c r="F50" s="79"/>
      <c r="G50" s="101"/>
      <c r="H50" s="79"/>
      <c r="I50" s="79"/>
      <c r="J50" s="79"/>
      <c r="K50" s="79"/>
    </row>
    <row r="51" spans="1:11" ht="16.5">
      <c r="A51" s="79"/>
      <c r="B51" s="79"/>
      <c r="C51" s="79"/>
      <c r="D51" s="79"/>
      <c r="E51" s="79"/>
      <c r="F51" s="79"/>
      <c r="G51" s="101"/>
      <c r="H51" s="79"/>
      <c r="I51" s="79"/>
      <c r="J51" s="79"/>
      <c r="K51" s="79"/>
    </row>
    <row r="52" spans="1:11" ht="16.5">
      <c r="A52" s="79"/>
      <c r="B52" s="79"/>
      <c r="C52" s="79"/>
      <c r="D52" s="79"/>
      <c r="E52" s="79"/>
      <c r="F52" s="79"/>
      <c r="G52" s="101"/>
      <c r="H52" s="79"/>
      <c r="I52" s="79"/>
      <c r="J52" s="79"/>
      <c r="K52" s="79"/>
    </row>
    <row r="53" spans="1:11" ht="16.5">
      <c r="A53" s="79"/>
      <c r="B53" s="79"/>
      <c r="C53" s="79"/>
      <c r="D53" s="79"/>
      <c r="E53" s="79"/>
      <c r="F53" s="79"/>
      <c r="G53" s="101"/>
      <c r="H53" s="79"/>
      <c r="I53" s="79"/>
      <c r="J53" s="79"/>
      <c r="K53" s="79"/>
    </row>
    <row r="54" spans="1:11" ht="16.5">
      <c r="A54" s="79"/>
      <c r="B54" s="79"/>
      <c r="C54" s="79"/>
      <c r="D54" s="79"/>
      <c r="E54" s="79"/>
      <c r="F54" s="79"/>
      <c r="G54" s="101"/>
      <c r="H54" s="79"/>
      <c r="I54" s="79"/>
      <c r="J54" s="79"/>
      <c r="K54" s="79"/>
    </row>
    <row r="55" spans="1:11" ht="16.5">
      <c r="A55" s="79"/>
      <c r="B55" s="79"/>
      <c r="C55" s="79"/>
      <c r="D55" s="79"/>
      <c r="E55" s="79"/>
      <c r="F55" s="79"/>
      <c r="G55" s="101"/>
      <c r="H55" s="79"/>
      <c r="I55" s="79"/>
      <c r="J55" s="79"/>
      <c r="K55" s="79"/>
    </row>
    <row r="56" spans="1:11" ht="16.5">
      <c r="A56" s="79"/>
      <c r="B56" s="79"/>
      <c r="C56" s="79"/>
      <c r="D56" s="79"/>
      <c r="E56" s="79"/>
      <c r="F56" s="79"/>
      <c r="G56" s="101"/>
      <c r="H56" s="79"/>
      <c r="I56" s="79"/>
      <c r="J56" s="79"/>
      <c r="K56" s="79"/>
    </row>
    <row r="57" spans="1:11" ht="16.5">
      <c r="A57" s="79"/>
      <c r="B57" s="79"/>
      <c r="C57" s="79"/>
      <c r="D57" s="79"/>
      <c r="E57" s="79"/>
      <c r="F57" s="79"/>
      <c r="G57" s="101"/>
      <c r="H57" s="79"/>
      <c r="I57" s="79"/>
      <c r="J57" s="79"/>
      <c r="K57" s="79"/>
    </row>
    <row r="58" spans="1:11" ht="16.5">
      <c r="A58" s="79"/>
      <c r="B58" s="79"/>
      <c r="C58" s="79"/>
      <c r="D58" s="79"/>
      <c r="E58" s="79"/>
      <c r="F58" s="79"/>
      <c r="G58" s="101"/>
      <c r="H58" s="79"/>
      <c r="I58" s="79"/>
      <c r="J58" s="79"/>
      <c r="K58" s="79"/>
    </row>
    <row r="59" spans="1:11" ht="16.5">
      <c r="A59" s="79"/>
      <c r="B59" s="79"/>
      <c r="C59" s="79"/>
      <c r="D59" s="79"/>
      <c r="E59" s="79"/>
      <c r="F59" s="79"/>
      <c r="G59" s="101"/>
      <c r="H59" s="79"/>
      <c r="I59" s="79"/>
      <c r="J59" s="79"/>
      <c r="K59" s="79"/>
    </row>
    <row r="60" spans="1:11" ht="16.5">
      <c r="A60" s="79"/>
      <c r="B60" s="79"/>
      <c r="C60" s="79"/>
      <c r="D60" s="79"/>
      <c r="E60" s="79"/>
      <c r="F60" s="79"/>
      <c r="G60" s="101"/>
      <c r="H60" s="79"/>
      <c r="I60" s="79"/>
      <c r="J60" s="79"/>
      <c r="K60" s="79"/>
    </row>
    <row r="61" spans="1:11" ht="16.5">
      <c r="A61" s="79"/>
      <c r="B61" s="79"/>
      <c r="C61" s="79"/>
      <c r="D61" s="79"/>
      <c r="E61" s="79"/>
      <c r="F61" s="79"/>
      <c r="G61" s="101"/>
      <c r="H61" s="79"/>
      <c r="I61" s="79"/>
      <c r="J61" s="79"/>
      <c r="K61" s="79"/>
    </row>
    <row r="62" spans="1:11" ht="16.5">
      <c r="A62" s="79"/>
      <c r="B62" s="79"/>
      <c r="C62" s="79"/>
      <c r="D62" s="79"/>
      <c r="E62" s="79"/>
      <c r="F62" s="79"/>
      <c r="G62" s="101"/>
      <c r="H62" s="79"/>
      <c r="I62" s="79"/>
      <c r="J62" s="79"/>
      <c r="K62" s="79"/>
    </row>
    <row r="63" spans="1:11" ht="16.5">
      <c r="A63" s="79"/>
      <c r="B63" s="79"/>
      <c r="C63" s="79"/>
      <c r="D63" s="79"/>
      <c r="E63" s="79"/>
      <c r="F63" s="79"/>
      <c r="G63" s="101"/>
      <c r="H63" s="79"/>
      <c r="I63" s="79"/>
      <c r="J63" s="79"/>
      <c r="K63" s="79"/>
    </row>
    <row r="64" spans="1:11" ht="16.5">
      <c r="A64" s="79"/>
      <c r="B64" s="79"/>
      <c r="C64" s="79"/>
      <c r="D64" s="79"/>
      <c r="E64" s="79"/>
      <c r="F64" s="79"/>
      <c r="G64" s="101"/>
      <c r="H64" s="79"/>
      <c r="I64" s="79"/>
      <c r="J64" s="79"/>
      <c r="K64" s="79"/>
    </row>
    <row r="65" spans="1:11" ht="16.5">
      <c r="A65" s="79"/>
      <c r="B65" s="79"/>
      <c r="C65" s="79"/>
      <c r="D65" s="79"/>
      <c r="E65" s="79"/>
      <c r="F65" s="79"/>
      <c r="G65" s="101"/>
      <c r="H65" s="79"/>
      <c r="I65" s="79"/>
      <c r="J65" s="79"/>
      <c r="K65" s="79"/>
    </row>
    <row r="66" spans="1:11" ht="16.5">
      <c r="A66" s="79"/>
      <c r="B66" s="79"/>
      <c r="C66" s="79"/>
      <c r="D66" s="79"/>
      <c r="E66" s="79"/>
      <c r="F66" s="79"/>
      <c r="G66" s="101"/>
      <c r="H66" s="79"/>
      <c r="I66" s="79"/>
      <c r="J66" s="79"/>
      <c r="K66" s="79"/>
    </row>
    <row r="67" spans="1:11" ht="16.5">
      <c r="A67" s="79"/>
      <c r="B67" s="79"/>
      <c r="C67" s="79"/>
      <c r="D67" s="79"/>
      <c r="E67" s="79"/>
      <c r="F67" s="79"/>
      <c r="G67" s="101"/>
      <c r="H67" s="79"/>
      <c r="I67" s="79"/>
      <c r="J67" s="79"/>
      <c r="K67" s="79"/>
    </row>
    <row r="68" spans="1:11" ht="16.5">
      <c r="A68" s="79"/>
      <c r="B68" s="79"/>
      <c r="C68" s="79"/>
      <c r="D68" s="79"/>
      <c r="E68" s="79"/>
      <c r="F68" s="79"/>
      <c r="G68" s="101"/>
      <c r="H68" s="79"/>
      <c r="I68" s="79"/>
      <c r="J68" s="79"/>
      <c r="K68" s="79"/>
    </row>
    <row r="69" spans="1:11" ht="16.5">
      <c r="A69" s="79"/>
      <c r="B69" s="79"/>
      <c r="C69" s="79"/>
      <c r="D69" s="79"/>
      <c r="E69" s="79"/>
      <c r="F69" s="79"/>
      <c r="G69" s="101"/>
      <c r="H69" s="79"/>
      <c r="I69" s="79"/>
      <c r="J69" s="79"/>
      <c r="K69" s="79"/>
    </row>
    <row r="70" spans="1:11" ht="16.5">
      <c r="A70" s="79"/>
      <c r="B70" s="79"/>
      <c r="C70" s="79"/>
      <c r="D70" s="79"/>
      <c r="E70" s="79"/>
      <c r="F70" s="79"/>
      <c r="G70" s="101"/>
      <c r="H70" s="79"/>
      <c r="I70" s="79"/>
      <c r="J70" s="79"/>
      <c r="K70" s="79"/>
    </row>
    <row r="71" spans="1:11" ht="16.5">
      <c r="A71" s="79"/>
      <c r="B71" s="79"/>
      <c r="C71" s="79"/>
      <c r="D71" s="79"/>
      <c r="E71" s="79"/>
      <c r="F71" s="79"/>
      <c r="G71" s="101"/>
      <c r="H71" s="79"/>
      <c r="I71" s="79"/>
      <c r="J71" s="79"/>
      <c r="K71" s="79"/>
    </row>
    <row r="72" spans="1:11" ht="16.5">
      <c r="A72" s="79"/>
      <c r="B72" s="79"/>
      <c r="C72" s="79"/>
      <c r="D72" s="79"/>
      <c r="E72" s="79"/>
      <c r="F72" s="79"/>
      <c r="G72" s="101"/>
      <c r="H72" s="79"/>
      <c r="I72" s="79"/>
      <c r="J72" s="79"/>
      <c r="K72" s="79"/>
    </row>
    <row r="73" spans="1:11" ht="16.5">
      <c r="A73" s="79"/>
      <c r="B73" s="79"/>
      <c r="C73" s="79"/>
      <c r="D73" s="79"/>
      <c r="E73" s="79"/>
      <c r="F73" s="79"/>
      <c r="G73" s="101"/>
      <c r="H73" s="79"/>
      <c r="I73" s="79"/>
      <c r="J73" s="79"/>
      <c r="K73" s="79"/>
    </row>
    <row r="74" spans="1:11" ht="16.5">
      <c r="A74" s="79"/>
      <c r="B74" s="79"/>
      <c r="C74" s="79"/>
      <c r="D74" s="79"/>
      <c r="E74" s="79"/>
      <c r="F74" s="79"/>
      <c r="G74" s="101"/>
      <c r="H74" s="79"/>
      <c r="I74" s="79"/>
      <c r="J74" s="79"/>
      <c r="K74" s="79"/>
    </row>
    <row r="75" spans="1:11" ht="16.5">
      <c r="A75" s="79"/>
      <c r="B75" s="79"/>
      <c r="C75" s="79"/>
      <c r="D75" s="79"/>
      <c r="E75" s="79"/>
      <c r="F75" s="79"/>
      <c r="G75" s="101"/>
      <c r="H75" s="79"/>
      <c r="I75" s="79"/>
      <c r="J75" s="79"/>
      <c r="K75" s="79"/>
    </row>
    <row r="76" spans="1:11" ht="16.5">
      <c r="A76" s="79"/>
      <c r="B76" s="79"/>
      <c r="C76" s="79"/>
      <c r="D76" s="79"/>
      <c r="E76" s="79"/>
      <c r="F76" s="79"/>
      <c r="G76" s="101"/>
      <c r="H76" s="79"/>
      <c r="I76" s="79"/>
      <c r="J76" s="79"/>
      <c r="K76" s="79"/>
    </row>
    <row r="77" spans="1:11" ht="16.5">
      <c r="A77" s="79"/>
      <c r="B77" s="79"/>
      <c r="C77" s="79"/>
      <c r="D77" s="79"/>
      <c r="E77" s="79"/>
      <c r="F77" s="79"/>
      <c r="G77" s="101"/>
      <c r="H77" s="79"/>
      <c r="I77" s="79"/>
      <c r="J77" s="79"/>
      <c r="K77" s="79"/>
    </row>
    <row r="78" spans="1:11" ht="16.5">
      <c r="A78" s="79"/>
      <c r="B78" s="79"/>
      <c r="C78" s="79"/>
      <c r="D78" s="79"/>
      <c r="E78" s="79"/>
      <c r="F78" s="79"/>
      <c r="G78" s="101"/>
      <c r="H78" s="79"/>
      <c r="I78" s="79"/>
      <c r="J78" s="79"/>
      <c r="K78" s="79"/>
    </row>
    <row r="79" spans="1:11" ht="16.5">
      <c r="A79" s="79"/>
      <c r="B79" s="79"/>
      <c r="C79" s="79"/>
      <c r="D79" s="79"/>
      <c r="E79" s="79"/>
      <c r="F79" s="79"/>
      <c r="G79" s="101"/>
      <c r="H79" s="79"/>
      <c r="I79" s="79"/>
      <c r="J79" s="79"/>
      <c r="K79" s="79"/>
    </row>
    <row r="80" spans="1:11" ht="16.5">
      <c r="A80" s="79"/>
      <c r="B80" s="79"/>
      <c r="C80" s="79"/>
      <c r="D80" s="79"/>
      <c r="E80" s="79"/>
      <c r="F80" s="79"/>
      <c r="G80" s="101"/>
      <c r="H80" s="79"/>
      <c r="I80" s="79"/>
      <c r="J80" s="79"/>
      <c r="K80" s="79"/>
    </row>
    <row r="81" spans="1:11" ht="16.5">
      <c r="A81" s="79"/>
      <c r="B81" s="79"/>
      <c r="C81" s="79"/>
      <c r="D81" s="79"/>
      <c r="E81" s="79"/>
      <c r="F81" s="79"/>
      <c r="G81" s="101"/>
      <c r="H81" s="79"/>
      <c r="I81" s="79"/>
      <c r="J81" s="79"/>
      <c r="K81" s="79"/>
    </row>
    <row r="82" spans="1:11" ht="16.5">
      <c r="A82" s="79"/>
      <c r="B82" s="79"/>
      <c r="C82" s="79"/>
      <c r="D82" s="79"/>
      <c r="E82" s="79"/>
      <c r="F82" s="79"/>
      <c r="G82" s="101"/>
      <c r="H82" s="79"/>
      <c r="I82" s="79"/>
      <c r="J82" s="79"/>
      <c r="K82" s="79"/>
    </row>
    <row r="83" spans="1:11" ht="16.5">
      <c r="A83" s="79"/>
      <c r="B83" s="79"/>
      <c r="C83" s="79"/>
      <c r="D83" s="79"/>
      <c r="E83" s="79"/>
      <c r="F83" s="79"/>
      <c r="G83" s="101"/>
      <c r="H83" s="79"/>
      <c r="I83" s="79"/>
      <c r="J83" s="79"/>
      <c r="K83" s="79"/>
    </row>
    <row r="84" spans="1:11" ht="16.5">
      <c r="A84" s="79"/>
      <c r="B84" s="79"/>
      <c r="C84" s="79"/>
      <c r="D84" s="79"/>
      <c r="E84" s="79"/>
      <c r="F84" s="79"/>
      <c r="G84" s="101"/>
      <c r="H84" s="79"/>
      <c r="I84" s="79"/>
      <c r="J84" s="79"/>
      <c r="K84" s="79"/>
    </row>
    <row r="85" spans="1:11" ht="16.5">
      <c r="A85" s="79"/>
      <c r="B85" s="79"/>
      <c r="C85" s="79"/>
      <c r="D85" s="79"/>
      <c r="E85" s="79"/>
      <c r="F85" s="79"/>
      <c r="G85" s="101"/>
      <c r="H85" s="79"/>
      <c r="I85" s="79"/>
      <c r="J85" s="79"/>
      <c r="K85" s="79"/>
    </row>
    <row r="86" spans="1:11" ht="16.5">
      <c r="A86" s="79"/>
      <c r="B86" s="79"/>
      <c r="C86" s="79"/>
      <c r="D86" s="79"/>
      <c r="E86" s="79"/>
      <c r="F86" s="79"/>
      <c r="G86" s="101"/>
      <c r="H86" s="79"/>
      <c r="I86" s="79"/>
      <c r="J86" s="79"/>
      <c r="K86" s="79"/>
    </row>
    <row r="87" spans="1:11" ht="16.5">
      <c r="A87" s="79"/>
      <c r="B87" s="79"/>
      <c r="C87" s="79"/>
      <c r="D87" s="79"/>
      <c r="E87" s="79"/>
      <c r="F87" s="79"/>
      <c r="G87" s="101"/>
      <c r="H87" s="79"/>
      <c r="I87" s="79"/>
      <c r="J87" s="79"/>
      <c r="K87" s="79"/>
    </row>
    <row r="88" spans="1:11" ht="16.5">
      <c r="A88" s="79"/>
      <c r="B88" s="79"/>
      <c r="C88" s="79"/>
      <c r="D88" s="79"/>
      <c r="E88" s="79"/>
      <c r="F88" s="79"/>
      <c r="G88" s="101"/>
      <c r="H88" s="79"/>
      <c r="I88" s="79"/>
      <c r="J88" s="79"/>
      <c r="K88" s="79"/>
    </row>
    <row r="89" spans="1:11" ht="16.5">
      <c r="A89" s="79"/>
      <c r="B89" s="79"/>
      <c r="C89" s="79"/>
      <c r="D89" s="79"/>
      <c r="E89" s="79"/>
      <c r="F89" s="79"/>
      <c r="G89" s="101"/>
      <c r="H89" s="79"/>
      <c r="I89" s="79"/>
      <c r="J89" s="79"/>
      <c r="K89" s="79"/>
    </row>
    <row r="90" spans="1:11" ht="16.5">
      <c r="A90" s="79"/>
      <c r="B90" s="79"/>
      <c r="C90" s="79"/>
      <c r="D90" s="79"/>
      <c r="E90" s="79"/>
      <c r="F90" s="79"/>
      <c r="G90" s="101"/>
      <c r="H90" s="79"/>
      <c r="I90" s="79"/>
      <c r="J90" s="79"/>
      <c r="K90" s="79"/>
    </row>
    <row r="91" spans="1:11" ht="16.5">
      <c r="A91" s="79"/>
      <c r="B91" s="79"/>
      <c r="C91" s="79"/>
      <c r="D91" s="79"/>
      <c r="E91" s="79"/>
      <c r="F91" s="79"/>
      <c r="G91" s="101"/>
      <c r="H91" s="79"/>
      <c r="I91" s="79"/>
      <c r="J91" s="79"/>
      <c r="K91" s="79"/>
    </row>
    <row r="92" spans="1:11" ht="16.5">
      <c r="A92" s="79"/>
      <c r="B92" s="79"/>
      <c r="C92" s="79"/>
      <c r="D92" s="79"/>
      <c r="E92" s="79"/>
      <c r="F92" s="79"/>
      <c r="G92" s="101"/>
      <c r="H92" s="79"/>
      <c r="I92" s="79"/>
      <c r="J92" s="79"/>
      <c r="K92" s="79"/>
    </row>
    <row r="93" spans="1:11" ht="16.5">
      <c r="A93" s="79"/>
      <c r="B93" s="79"/>
      <c r="C93" s="79"/>
      <c r="D93" s="79"/>
      <c r="E93" s="79"/>
      <c r="F93" s="79"/>
      <c r="G93" s="101"/>
      <c r="H93" s="79"/>
      <c r="I93" s="79"/>
      <c r="J93" s="79"/>
      <c r="K93" s="79"/>
    </row>
    <row r="94" spans="1:11" ht="16.5">
      <c r="A94" s="79"/>
      <c r="B94" s="79"/>
      <c r="C94" s="79"/>
      <c r="D94" s="79"/>
      <c r="E94" s="79"/>
      <c r="F94" s="79"/>
      <c r="G94" s="101"/>
      <c r="H94" s="79"/>
      <c r="I94" s="79"/>
      <c r="J94" s="79"/>
      <c r="K94" s="79"/>
    </row>
    <row r="95" spans="1:11" ht="16.5">
      <c r="A95" s="79"/>
      <c r="B95" s="79"/>
      <c r="C95" s="79"/>
      <c r="D95" s="79"/>
      <c r="E95" s="79"/>
      <c r="F95" s="79"/>
      <c r="G95" s="101"/>
      <c r="H95" s="79"/>
      <c r="I95" s="79"/>
      <c r="J95" s="79"/>
      <c r="K95" s="79"/>
    </row>
    <row r="96" spans="1:11" ht="16.5">
      <c r="A96" s="79"/>
      <c r="B96" s="79"/>
      <c r="C96" s="79"/>
      <c r="D96" s="79"/>
      <c r="E96" s="79"/>
      <c r="F96" s="79"/>
      <c r="G96" s="101"/>
      <c r="H96" s="79"/>
      <c r="I96" s="79"/>
      <c r="J96" s="79"/>
      <c r="K96" s="79"/>
    </row>
    <row r="97" spans="1:11" ht="16.5">
      <c r="A97" s="79"/>
      <c r="B97" s="79"/>
      <c r="C97" s="79"/>
      <c r="D97" s="79"/>
      <c r="E97" s="79"/>
      <c r="F97" s="79"/>
      <c r="G97" s="101"/>
      <c r="H97" s="79"/>
      <c r="I97" s="79"/>
      <c r="J97" s="79"/>
      <c r="K97" s="79"/>
    </row>
    <row r="98" spans="1:11" ht="16.5">
      <c r="A98" s="79"/>
      <c r="B98" s="79"/>
      <c r="C98" s="79"/>
      <c r="D98" s="79"/>
      <c r="E98" s="79"/>
      <c r="F98" s="79"/>
      <c r="G98" s="101"/>
      <c r="H98" s="79"/>
      <c r="I98" s="79"/>
      <c r="J98" s="79"/>
      <c r="K98" s="79"/>
    </row>
    <row r="99" spans="1:11" ht="16.5">
      <c r="A99" s="79"/>
      <c r="B99" s="79"/>
      <c r="C99" s="79"/>
      <c r="D99" s="79"/>
      <c r="E99" s="79"/>
      <c r="F99" s="79"/>
      <c r="G99" s="101"/>
      <c r="H99" s="79"/>
      <c r="I99" s="79"/>
      <c r="J99" s="79"/>
      <c r="K99" s="79"/>
    </row>
    <row r="100" spans="1:11" ht="16.5">
      <c r="A100" s="79"/>
      <c r="B100" s="79"/>
      <c r="C100" s="79"/>
      <c r="D100" s="79"/>
      <c r="E100" s="79"/>
      <c r="F100" s="79"/>
      <c r="G100" s="101"/>
      <c r="H100" s="79"/>
      <c r="I100" s="79"/>
      <c r="J100" s="79"/>
      <c r="K100" s="79"/>
    </row>
    <row r="101" spans="1:11" ht="16.5">
      <c r="A101" s="79"/>
      <c r="B101" s="79"/>
      <c r="C101" s="79"/>
      <c r="D101" s="79"/>
      <c r="E101" s="79"/>
      <c r="F101" s="79"/>
      <c r="G101" s="101"/>
      <c r="H101" s="79"/>
      <c r="I101" s="79"/>
      <c r="J101" s="79"/>
      <c r="K101" s="79"/>
    </row>
    <row r="102" spans="1:11" ht="16.5">
      <c r="A102" s="79"/>
      <c r="B102" s="79"/>
      <c r="C102" s="79"/>
      <c r="D102" s="79"/>
      <c r="E102" s="79"/>
      <c r="F102" s="79"/>
      <c r="G102" s="101"/>
      <c r="H102" s="79"/>
      <c r="I102" s="79"/>
      <c r="J102" s="79"/>
      <c r="K102" s="79"/>
    </row>
    <row r="103" spans="1:11" ht="16.5">
      <c r="A103" s="79"/>
      <c r="B103" s="79"/>
      <c r="C103" s="79"/>
      <c r="D103" s="79"/>
      <c r="E103" s="79"/>
      <c r="F103" s="79"/>
      <c r="G103" s="101"/>
      <c r="H103" s="79"/>
      <c r="I103" s="79"/>
      <c r="J103" s="79"/>
      <c r="K103" s="79"/>
    </row>
    <row r="104" spans="1:11" ht="16.5">
      <c r="A104" s="79"/>
      <c r="B104" s="79"/>
      <c r="C104" s="79"/>
      <c r="D104" s="79"/>
      <c r="E104" s="79"/>
      <c r="F104" s="79"/>
      <c r="G104" s="101"/>
      <c r="H104" s="79"/>
      <c r="I104" s="79"/>
      <c r="J104" s="79"/>
      <c r="K104" s="79"/>
    </row>
    <row r="105" spans="1:11" ht="16.5">
      <c r="A105" s="79"/>
      <c r="B105" s="79"/>
      <c r="C105" s="79"/>
      <c r="D105" s="79"/>
      <c r="E105" s="79"/>
      <c r="F105" s="79"/>
      <c r="G105" s="101"/>
      <c r="H105" s="79"/>
      <c r="I105" s="79"/>
      <c r="J105" s="79"/>
      <c r="K105" s="79"/>
    </row>
    <row r="106" spans="1:11" ht="16.5">
      <c r="A106" s="79"/>
      <c r="B106" s="79"/>
      <c r="C106" s="79"/>
      <c r="D106" s="79"/>
      <c r="E106" s="79"/>
      <c r="F106" s="79"/>
      <c r="G106" s="101"/>
      <c r="H106" s="79"/>
      <c r="I106" s="79"/>
      <c r="J106" s="79"/>
      <c r="K106" s="79"/>
    </row>
    <row r="107" spans="1:11" ht="16.5">
      <c r="A107" s="79"/>
      <c r="B107" s="79"/>
      <c r="C107" s="79"/>
      <c r="D107" s="79"/>
      <c r="E107" s="79"/>
      <c r="F107" s="79"/>
      <c r="G107" s="101"/>
      <c r="H107" s="79"/>
      <c r="I107" s="79"/>
      <c r="J107" s="79"/>
      <c r="K107" s="79"/>
    </row>
    <row r="108" spans="1:11" ht="16.5">
      <c r="A108" s="79"/>
      <c r="B108" s="79"/>
      <c r="C108" s="79"/>
      <c r="D108" s="79"/>
      <c r="E108" s="79"/>
      <c r="F108" s="79"/>
      <c r="G108" s="101"/>
      <c r="H108" s="79"/>
      <c r="I108" s="79"/>
      <c r="J108" s="79"/>
      <c r="K108" s="79"/>
    </row>
    <row r="109" spans="1:11" ht="16.5">
      <c r="A109" s="79"/>
      <c r="B109" s="79"/>
      <c r="C109" s="79"/>
      <c r="D109" s="79"/>
      <c r="E109" s="79"/>
      <c r="F109" s="79"/>
      <c r="G109" s="101"/>
      <c r="H109" s="79"/>
      <c r="I109" s="79"/>
      <c r="J109" s="79"/>
      <c r="K109" s="79"/>
    </row>
    <row r="110" spans="1:11" ht="16.5">
      <c r="A110" s="79"/>
      <c r="B110" s="79"/>
      <c r="C110" s="79"/>
      <c r="D110" s="79"/>
      <c r="E110" s="79"/>
      <c r="F110" s="79"/>
      <c r="G110" s="101"/>
      <c r="H110" s="79"/>
      <c r="I110" s="79"/>
      <c r="J110" s="79"/>
      <c r="K110" s="79"/>
    </row>
    <row r="111" spans="1:11" ht="16.5">
      <c r="A111" s="79"/>
      <c r="B111" s="79"/>
      <c r="C111" s="79"/>
      <c r="D111" s="79"/>
      <c r="E111" s="79"/>
      <c r="F111" s="79"/>
      <c r="G111" s="101"/>
      <c r="H111" s="79"/>
      <c r="I111" s="79"/>
      <c r="J111" s="79"/>
      <c r="K111" s="79"/>
    </row>
    <row r="112" spans="1:11" ht="16.5">
      <c r="A112" s="79"/>
      <c r="B112" s="79"/>
      <c r="C112" s="79"/>
      <c r="D112" s="79"/>
      <c r="E112" s="79"/>
      <c r="F112" s="79"/>
      <c r="G112" s="101"/>
      <c r="H112" s="79"/>
      <c r="I112" s="79"/>
      <c r="J112" s="79"/>
      <c r="K112" s="79"/>
    </row>
    <row r="113" spans="1:11" ht="16.5">
      <c r="A113" s="79"/>
      <c r="B113" s="79"/>
      <c r="C113" s="79"/>
      <c r="D113" s="79"/>
      <c r="E113" s="79"/>
      <c r="F113" s="79"/>
      <c r="G113" s="101"/>
      <c r="H113" s="79"/>
      <c r="I113" s="79"/>
      <c r="J113" s="79"/>
      <c r="K113" s="79"/>
    </row>
    <row r="114" spans="1:11" ht="16.5">
      <c r="A114" s="79"/>
      <c r="B114" s="79"/>
      <c r="C114" s="79"/>
      <c r="D114" s="79"/>
      <c r="E114" s="79"/>
      <c r="F114" s="79"/>
      <c r="G114" s="101"/>
      <c r="H114" s="79"/>
      <c r="I114" s="79"/>
      <c r="J114" s="79"/>
      <c r="K114" s="79"/>
    </row>
    <row r="115" spans="1:11" ht="16.5">
      <c r="A115" s="79"/>
      <c r="B115" s="79"/>
      <c r="C115" s="79"/>
      <c r="D115" s="79"/>
      <c r="E115" s="79"/>
      <c r="F115" s="79"/>
      <c r="G115" s="101"/>
      <c r="H115" s="79"/>
      <c r="I115" s="79"/>
      <c r="J115" s="79"/>
      <c r="K115" s="79"/>
    </row>
    <row r="116" spans="1:11" ht="16.5">
      <c r="A116" s="79"/>
      <c r="B116" s="79"/>
      <c r="C116" s="79"/>
      <c r="D116" s="79"/>
      <c r="E116" s="79"/>
      <c r="F116" s="79"/>
      <c r="G116" s="101"/>
      <c r="H116" s="79"/>
      <c r="I116" s="79"/>
      <c r="J116" s="79"/>
      <c r="K116" s="79"/>
    </row>
    <row r="117" spans="1:11" ht="16.5">
      <c r="A117" s="79"/>
      <c r="B117" s="79"/>
      <c r="C117" s="79"/>
      <c r="D117" s="79"/>
      <c r="E117" s="79"/>
      <c r="F117" s="79"/>
      <c r="G117" s="101"/>
      <c r="H117" s="79"/>
      <c r="I117" s="79"/>
      <c r="J117" s="79"/>
      <c r="K117" s="79"/>
    </row>
    <row r="118" spans="1:11" ht="16.5">
      <c r="A118" s="79"/>
      <c r="B118" s="79"/>
      <c r="C118" s="79"/>
      <c r="D118" s="79"/>
      <c r="E118" s="79"/>
      <c r="F118" s="79"/>
      <c r="G118" s="101"/>
      <c r="H118" s="79"/>
      <c r="I118" s="79"/>
      <c r="J118" s="79"/>
      <c r="K118" s="79"/>
    </row>
    <row r="119" spans="1:11" ht="16.5">
      <c r="A119" s="79"/>
      <c r="B119" s="79"/>
      <c r="C119" s="79"/>
      <c r="D119" s="79"/>
      <c r="E119" s="79"/>
      <c r="F119" s="79"/>
      <c r="G119" s="101"/>
      <c r="H119" s="79"/>
      <c r="I119" s="79"/>
      <c r="J119" s="79"/>
      <c r="K119" s="79"/>
    </row>
    <row r="120" spans="1:11" ht="16.5">
      <c r="A120" s="79"/>
      <c r="B120" s="79"/>
      <c r="C120" s="79"/>
      <c r="D120" s="79"/>
      <c r="E120" s="79"/>
      <c r="F120" s="79"/>
      <c r="G120" s="101"/>
      <c r="H120" s="79"/>
      <c r="I120" s="79"/>
      <c r="J120" s="79"/>
      <c r="K120" s="79"/>
    </row>
    <row r="121" spans="1:11" ht="16.5">
      <c r="A121" s="79"/>
      <c r="B121" s="79"/>
      <c r="C121" s="79"/>
      <c r="D121" s="79"/>
      <c r="E121" s="79"/>
      <c r="F121" s="79"/>
      <c r="G121" s="101"/>
      <c r="H121" s="79"/>
      <c r="I121" s="79"/>
      <c r="J121" s="79"/>
      <c r="K121" s="79"/>
    </row>
    <row r="122" spans="1:11" ht="16.5">
      <c r="A122" s="79"/>
      <c r="B122" s="79"/>
      <c r="C122" s="79"/>
      <c r="D122" s="79"/>
      <c r="E122" s="79"/>
      <c r="F122" s="79"/>
      <c r="G122" s="101"/>
      <c r="H122" s="79"/>
      <c r="I122" s="79"/>
      <c r="J122" s="79"/>
      <c r="K122" s="79"/>
    </row>
    <row r="123" spans="1:11" ht="16.5">
      <c r="A123" s="79"/>
      <c r="B123" s="79"/>
      <c r="C123" s="79"/>
      <c r="D123" s="79"/>
      <c r="E123" s="79"/>
      <c r="F123" s="79"/>
      <c r="G123" s="101"/>
      <c r="H123" s="79"/>
      <c r="I123" s="79"/>
      <c r="J123" s="79"/>
      <c r="K123" s="79"/>
    </row>
    <row r="124" spans="1:11" ht="16.5">
      <c r="A124" s="79"/>
      <c r="B124" s="79"/>
      <c r="C124" s="79"/>
      <c r="D124" s="79"/>
      <c r="E124" s="79"/>
      <c r="F124" s="79"/>
      <c r="G124" s="101"/>
      <c r="H124" s="79"/>
      <c r="I124" s="79"/>
      <c r="J124" s="79"/>
      <c r="K124" s="79"/>
    </row>
    <row r="125" spans="1:11" ht="16.5">
      <c r="A125" s="79"/>
      <c r="B125" s="79"/>
      <c r="C125" s="79"/>
      <c r="D125" s="79"/>
      <c r="E125" s="79"/>
      <c r="F125" s="79"/>
      <c r="G125" s="101"/>
      <c r="H125" s="79"/>
      <c r="I125" s="79"/>
      <c r="J125" s="79"/>
      <c r="K125" s="79"/>
    </row>
    <row r="126" spans="1:11" ht="16.5">
      <c r="A126" s="79"/>
      <c r="B126" s="79"/>
      <c r="C126" s="79"/>
      <c r="D126" s="79"/>
      <c r="E126" s="79"/>
      <c r="F126" s="79"/>
      <c r="G126" s="101"/>
      <c r="H126" s="79"/>
      <c r="I126" s="79"/>
      <c r="J126" s="79"/>
      <c r="K126" s="79"/>
    </row>
    <row r="127" spans="1:11" ht="16.5">
      <c r="A127" s="79"/>
      <c r="B127" s="79"/>
      <c r="C127" s="79"/>
      <c r="D127" s="79"/>
      <c r="E127" s="79"/>
      <c r="F127" s="79"/>
      <c r="G127" s="101"/>
      <c r="H127" s="79"/>
      <c r="I127" s="79"/>
      <c r="J127" s="79"/>
      <c r="K127" s="79"/>
    </row>
    <row r="128" spans="1:11" ht="16.5">
      <c r="A128" s="79"/>
      <c r="B128" s="79"/>
      <c r="C128" s="79"/>
      <c r="D128" s="79"/>
      <c r="E128" s="79"/>
      <c r="F128" s="79"/>
      <c r="G128" s="101"/>
      <c r="H128" s="79"/>
      <c r="I128" s="79"/>
      <c r="J128" s="79"/>
      <c r="K128" s="79"/>
    </row>
    <row r="129" spans="1:11" ht="16.5">
      <c r="A129" s="79"/>
      <c r="B129" s="79"/>
      <c r="C129" s="79"/>
      <c r="D129" s="79"/>
      <c r="E129" s="79"/>
      <c r="F129" s="79"/>
      <c r="G129" s="101"/>
      <c r="H129" s="79"/>
      <c r="I129" s="79"/>
      <c r="J129" s="79"/>
      <c r="K129" s="79"/>
    </row>
    <row r="130" spans="1:11" ht="16.5">
      <c r="A130" s="79"/>
      <c r="B130" s="79"/>
      <c r="C130" s="79"/>
      <c r="D130" s="79"/>
      <c r="E130" s="79"/>
      <c r="F130" s="79"/>
      <c r="G130" s="101"/>
      <c r="H130" s="79"/>
      <c r="I130" s="79"/>
      <c r="J130" s="79"/>
      <c r="K130" s="79"/>
    </row>
    <row r="131" spans="1:11" ht="16.5">
      <c r="A131" s="79"/>
      <c r="B131" s="79"/>
      <c r="C131" s="79"/>
      <c r="D131" s="79"/>
      <c r="E131" s="79"/>
      <c r="F131" s="79"/>
      <c r="G131" s="101"/>
      <c r="H131" s="79"/>
      <c r="I131" s="79"/>
      <c r="J131" s="79"/>
      <c r="K131" s="79"/>
    </row>
    <row r="132" spans="1:11" ht="16.5">
      <c r="A132" s="79"/>
      <c r="B132" s="79"/>
      <c r="C132" s="79"/>
      <c r="D132" s="79"/>
      <c r="E132" s="79"/>
      <c r="F132" s="79"/>
      <c r="G132" s="101"/>
      <c r="H132" s="79"/>
      <c r="I132" s="79"/>
      <c r="J132" s="79"/>
      <c r="K132" s="79"/>
    </row>
    <row r="133" spans="1:11" ht="16.5">
      <c r="A133" s="79"/>
      <c r="B133" s="79"/>
      <c r="C133" s="79"/>
      <c r="D133" s="79"/>
      <c r="E133" s="79"/>
      <c r="F133" s="79"/>
      <c r="G133" s="101"/>
      <c r="H133" s="79"/>
      <c r="I133" s="79"/>
      <c r="J133" s="79"/>
      <c r="K133" s="79"/>
    </row>
    <row r="134" spans="1:11" ht="16.5">
      <c r="A134" s="79"/>
      <c r="B134" s="79"/>
      <c r="C134" s="79"/>
      <c r="D134" s="79"/>
      <c r="E134" s="79"/>
      <c r="F134" s="79"/>
      <c r="G134" s="101"/>
      <c r="H134" s="79"/>
      <c r="I134" s="79"/>
      <c r="J134" s="79"/>
      <c r="K134" s="79"/>
    </row>
    <row r="135" spans="1:11" ht="16.5">
      <c r="A135" s="79"/>
      <c r="B135" s="79"/>
      <c r="C135" s="79"/>
      <c r="D135" s="79"/>
      <c r="E135" s="79"/>
      <c r="F135" s="79"/>
      <c r="G135" s="101"/>
      <c r="H135" s="79"/>
      <c r="I135" s="79"/>
      <c r="J135" s="79"/>
      <c r="K135" s="79"/>
    </row>
    <row r="136" spans="1:11" ht="16.5">
      <c r="A136" s="79"/>
      <c r="B136" s="79"/>
      <c r="C136" s="79"/>
      <c r="D136" s="79"/>
      <c r="E136" s="79"/>
      <c r="F136" s="79"/>
      <c r="G136" s="101"/>
      <c r="H136" s="79"/>
      <c r="I136" s="79"/>
      <c r="J136" s="79"/>
      <c r="K136" s="79"/>
    </row>
    <row r="137" spans="1:11" ht="16.5">
      <c r="A137" s="79"/>
      <c r="B137" s="79"/>
      <c r="C137" s="79"/>
      <c r="D137" s="79"/>
      <c r="E137" s="79"/>
      <c r="F137" s="79"/>
      <c r="G137" s="101"/>
      <c r="H137" s="79"/>
      <c r="I137" s="79"/>
      <c r="J137" s="79"/>
      <c r="K137" s="79"/>
    </row>
    <row r="138" spans="1:11" ht="16.5">
      <c r="A138" s="79"/>
      <c r="B138" s="79"/>
      <c r="C138" s="79"/>
      <c r="D138" s="79"/>
      <c r="E138" s="79"/>
      <c r="F138" s="79"/>
      <c r="G138" s="101"/>
      <c r="H138" s="79"/>
      <c r="I138" s="79"/>
      <c r="J138" s="79"/>
      <c r="K138" s="79"/>
    </row>
    <row r="139" spans="1:11" ht="16.5">
      <c r="A139" s="79"/>
      <c r="B139" s="79"/>
      <c r="C139" s="79"/>
      <c r="D139" s="79"/>
      <c r="E139" s="79"/>
      <c r="F139" s="79"/>
      <c r="G139" s="101"/>
      <c r="H139" s="79"/>
      <c r="I139" s="79"/>
      <c r="J139" s="79"/>
      <c r="K139" s="79"/>
    </row>
    <row r="140" spans="1:11" ht="16.5">
      <c r="A140" s="79"/>
      <c r="B140" s="79"/>
      <c r="C140" s="79"/>
      <c r="D140" s="79"/>
      <c r="E140" s="79"/>
      <c r="F140" s="79"/>
      <c r="G140" s="101"/>
      <c r="H140" s="79"/>
      <c r="I140" s="79"/>
      <c r="J140" s="79"/>
      <c r="K140" s="79"/>
    </row>
    <row r="141" spans="1:11" ht="16.5">
      <c r="A141" s="79"/>
      <c r="B141" s="79"/>
      <c r="C141" s="79"/>
      <c r="D141" s="79"/>
      <c r="E141" s="79"/>
      <c r="F141" s="79"/>
      <c r="G141" s="101"/>
      <c r="H141" s="79"/>
      <c r="I141" s="79"/>
      <c r="J141" s="79"/>
      <c r="K141" s="79"/>
    </row>
    <row r="142" spans="1:11" ht="16.5">
      <c r="A142" s="79"/>
      <c r="B142" s="79"/>
      <c r="C142" s="79"/>
      <c r="D142" s="79"/>
      <c r="E142" s="79"/>
      <c r="F142" s="79"/>
      <c r="G142" s="101"/>
      <c r="H142" s="79"/>
      <c r="I142" s="79"/>
      <c r="J142" s="79"/>
      <c r="K142" s="79"/>
    </row>
    <row r="143" spans="1:11" ht="16.5">
      <c r="A143" s="79"/>
      <c r="B143" s="79"/>
      <c r="C143" s="79"/>
      <c r="D143" s="79"/>
      <c r="E143" s="79"/>
      <c r="F143" s="79"/>
      <c r="G143" s="101"/>
      <c r="H143" s="79"/>
      <c r="I143" s="79"/>
      <c r="J143" s="79"/>
      <c r="K143" s="79"/>
    </row>
    <row r="144" spans="1:11" ht="16.5">
      <c r="A144" s="79"/>
      <c r="B144" s="79"/>
      <c r="C144" s="79"/>
      <c r="D144" s="79"/>
      <c r="E144" s="79"/>
      <c r="F144" s="79"/>
      <c r="G144" s="101"/>
      <c r="H144" s="79"/>
      <c r="I144" s="79"/>
      <c r="J144" s="79"/>
      <c r="K144" s="79"/>
    </row>
    <row r="145" spans="1:11" ht="16.5">
      <c r="A145" s="79"/>
      <c r="B145" s="79"/>
      <c r="C145" s="79"/>
      <c r="D145" s="79"/>
      <c r="E145" s="79"/>
      <c r="F145" s="79"/>
      <c r="G145" s="101"/>
      <c r="H145" s="79"/>
      <c r="I145" s="79"/>
      <c r="J145" s="79"/>
      <c r="K145" s="79"/>
    </row>
    <row r="146" spans="1:11" ht="16.5">
      <c r="A146" s="79"/>
      <c r="B146" s="79"/>
      <c r="C146" s="79"/>
      <c r="D146" s="79"/>
      <c r="E146" s="79"/>
      <c r="F146" s="79"/>
      <c r="G146" s="101"/>
      <c r="H146" s="79"/>
      <c r="I146" s="79"/>
      <c r="J146" s="79"/>
      <c r="K146" s="79"/>
    </row>
    <row r="147" spans="1:11" ht="16.5">
      <c r="A147" s="79"/>
      <c r="B147" s="79"/>
      <c r="C147" s="79"/>
      <c r="D147" s="79"/>
      <c r="E147" s="79"/>
      <c r="F147" s="79"/>
      <c r="G147" s="101"/>
      <c r="H147" s="79"/>
      <c r="I147" s="79"/>
      <c r="J147" s="79"/>
      <c r="K147" s="79"/>
    </row>
    <row r="148" spans="1:11" ht="16.5">
      <c r="A148" s="79"/>
      <c r="B148" s="79"/>
      <c r="C148" s="79"/>
      <c r="D148" s="79"/>
      <c r="E148" s="79"/>
      <c r="F148" s="79"/>
      <c r="G148" s="101"/>
      <c r="H148" s="79"/>
      <c r="I148" s="79"/>
      <c r="J148" s="79"/>
      <c r="K148" s="79"/>
    </row>
    <row r="149" spans="1:11" ht="16.5">
      <c r="A149" s="79"/>
      <c r="B149" s="79"/>
      <c r="C149" s="79"/>
      <c r="D149" s="79"/>
      <c r="E149" s="79"/>
      <c r="F149" s="79"/>
      <c r="G149" s="101"/>
      <c r="H149" s="79"/>
      <c r="I149" s="79"/>
      <c r="J149" s="79"/>
      <c r="K149" s="79"/>
    </row>
    <row r="150" spans="1:11" ht="16.5">
      <c r="A150" s="79"/>
      <c r="B150" s="79"/>
      <c r="C150" s="79"/>
      <c r="D150" s="79"/>
      <c r="E150" s="79"/>
      <c r="F150" s="79"/>
      <c r="G150" s="101"/>
      <c r="H150" s="79"/>
      <c r="I150" s="79"/>
      <c r="J150" s="79"/>
      <c r="K150" s="79"/>
    </row>
    <row r="151" spans="1:11" ht="16.5">
      <c r="A151" s="79"/>
      <c r="B151" s="79"/>
      <c r="C151" s="79"/>
      <c r="D151" s="79"/>
      <c r="E151" s="79"/>
      <c r="F151" s="79"/>
      <c r="G151" s="101"/>
      <c r="H151" s="79"/>
      <c r="I151" s="79"/>
      <c r="J151" s="79"/>
      <c r="K151" s="79"/>
    </row>
    <row r="152" spans="1:11" ht="16.5">
      <c r="A152" s="79"/>
      <c r="B152" s="79"/>
      <c r="C152" s="79"/>
      <c r="D152" s="79"/>
      <c r="E152" s="79"/>
      <c r="F152" s="79"/>
      <c r="G152" s="101"/>
      <c r="H152" s="79"/>
      <c r="I152" s="79"/>
      <c r="J152" s="79"/>
      <c r="K152" s="79"/>
    </row>
    <row r="153" spans="1:11" ht="16.5">
      <c r="A153" s="79"/>
      <c r="B153" s="79"/>
      <c r="C153" s="79"/>
      <c r="D153" s="79"/>
      <c r="E153" s="79"/>
      <c r="F153" s="79"/>
      <c r="G153" s="101"/>
      <c r="H153" s="79"/>
      <c r="I153" s="79"/>
      <c r="J153" s="79"/>
      <c r="K153" s="79"/>
    </row>
    <row r="154" spans="1:11" ht="16.5">
      <c r="A154" s="79"/>
      <c r="B154" s="79"/>
      <c r="C154" s="79"/>
      <c r="D154" s="79"/>
      <c r="E154" s="79"/>
      <c r="F154" s="79"/>
      <c r="G154" s="101"/>
      <c r="H154" s="79"/>
      <c r="I154" s="79"/>
      <c r="J154" s="79"/>
      <c r="K154" s="79"/>
    </row>
    <row r="155" spans="1:11" ht="16.5">
      <c r="A155" s="79"/>
      <c r="B155" s="79"/>
      <c r="C155" s="79"/>
      <c r="D155" s="79"/>
      <c r="E155" s="79"/>
      <c r="F155" s="79"/>
      <c r="G155" s="101"/>
      <c r="H155" s="79"/>
      <c r="I155" s="79"/>
      <c r="J155" s="79"/>
      <c r="K155" s="79"/>
    </row>
    <row r="156" spans="1:11" ht="16.5">
      <c r="A156" s="79"/>
      <c r="B156" s="79"/>
      <c r="C156" s="79"/>
      <c r="D156" s="79"/>
      <c r="E156" s="79"/>
      <c r="F156" s="79"/>
      <c r="G156" s="101"/>
      <c r="H156" s="79"/>
      <c r="I156" s="79"/>
      <c r="J156" s="79"/>
      <c r="K156" s="79"/>
    </row>
    <row r="157" spans="1:11" ht="16.5">
      <c r="A157" s="79"/>
      <c r="B157" s="79"/>
      <c r="C157" s="79"/>
      <c r="D157" s="79"/>
      <c r="E157" s="79"/>
      <c r="F157" s="79"/>
      <c r="G157" s="101"/>
      <c r="H157" s="79"/>
      <c r="I157" s="79"/>
      <c r="J157" s="79"/>
      <c r="K157" s="79"/>
    </row>
    <row r="158" spans="1:11" ht="16.5">
      <c r="A158" s="79"/>
      <c r="B158" s="79"/>
      <c r="C158" s="79"/>
      <c r="D158" s="79"/>
      <c r="E158" s="79"/>
      <c r="F158" s="79"/>
      <c r="G158" s="101"/>
      <c r="H158" s="79"/>
      <c r="I158" s="79"/>
      <c r="J158" s="79"/>
      <c r="K158" s="79"/>
    </row>
    <row r="159" spans="1:11" ht="16.5">
      <c r="A159" s="79"/>
      <c r="B159" s="79"/>
      <c r="C159" s="79"/>
      <c r="D159" s="79"/>
      <c r="E159" s="79"/>
      <c r="F159" s="79"/>
      <c r="G159" s="101"/>
      <c r="H159" s="79"/>
      <c r="I159" s="79"/>
      <c r="J159" s="79"/>
      <c r="K159" s="79"/>
    </row>
    <row r="160" spans="1:11" ht="16.5">
      <c r="A160" s="79"/>
      <c r="B160" s="79"/>
      <c r="C160" s="79"/>
      <c r="D160" s="79"/>
      <c r="E160" s="79"/>
      <c r="F160" s="79"/>
      <c r="G160" s="101"/>
      <c r="H160" s="79"/>
      <c r="I160" s="79"/>
      <c r="J160" s="79"/>
      <c r="K160" s="79"/>
    </row>
    <row r="161" spans="1:11" ht="16.5">
      <c r="A161" s="79"/>
      <c r="B161" s="79"/>
      <c r="C161" s="79"/>
      <c r="D161" s="79"/>
      <c r="E161" s="79"/>
      <c r="F161" s="79"/>
      <c r="G161" s="101"/>
      <c r="H161" s="79"/>
      <c r="I161" s="79"/>
      <c r="J161" s="79"/>
      <c r="K161" s="79"/>
    </row>
    <row r="162" spans="1:11" ht="16.5">
      <c r="A162" s="79"/>
      <c r="B162" s="79"/>
      <c r="C162" s="79"/>
      <c r="D162" s="79"/>
      <c r="E162" s="79"/>
      <c r="F162" s="79"/>
      <c r="G162" s="101"/>
      <c r="H162" s="79"/>
      <c r="I162" s="79"/>
      <c r="J162" s="79"/>
      <c r="K162" s="79"/>
    </row>
    <row r="163" spans="1:11" ht="16.5">
      <c r="A163" s="79"/>
      <c r="B163" s="79"/>
      <c r="C163" s="79"/>
      <c r="D163" s="79"/>
      <c r="E163" s="79"/>
      <c r="F163" s="79"/>
      <c r="G163" s="101"/>
      <c r="H163" s="79"/>
      <c r="I163" s="79"/>
      <c r="J163" s="79"/>
      <c r="K163" s="79"/>
    </row>
    <row r="164" spans="1:11" ht="16.5">
      <c r="A164" s="79"/>
      <c r="B164" s="79"/>
      <c r="C164" s="79"/>
      <c r="D164" s="79"/>
      <c r="E164" s="79"/>
      <c r="F164" s="79"/>
      <c r="G164" s="101"/>
      <c r="H164" s="79"/>
      <c r="I164" s="79"/>
      <c r="J164" s="79"/>
      <c r="K164" s="79"/>
    </row>
    <row r="165" spans="1:11" ht="16.5">
      <c r="A165" s="79"/>
      <c r="B165" s="79"/>
      <c r="C165" s="79"/>
      <c r="D165" s="79"/>
      <c r="E165" s="79"/>
      <c r="F165" s="79"/>
      <c r="G165" s="101"/>
      <c r="H165" s="79"/>
      <c r="I165" s="79"/>
      <c r="J165" s="79"/>
      <c r="K165" s="79"/>
    </row>
    <row r="166" spans="1:11" ht="16.5">
      <c r="A166" s="79"/>
      <c r="B166" s="79"/>
      <c r="C166" s="79"/>
      <c r="D166" s="79"/>
      <c r="E166" s="79"/>
      <c r="F166" s="79"/>
      <c r="G166" s="101"/>
      <c r="H166" s="79"/>
      <c r="I166" s="79"/>
      <c r="J166" s="79"/>
      <c r="K166" s="79"/>
    </row>
    <row r="167" spans="1:11" ht="16.5">
      <c r="A167" s="79"/>
      <c r="B167" s="79"/>
      <c r="C167" s="79"/>
      <c r="D167" s="79"/>
      <c r="E167" s="79"/>
      <c r="F167" s="79"/>
      <c r="G167" s="101"/>
      <c r="H167" s="79"/>
      <c r="I167" s="79"/>
      <c r="J167" s="79"/>
      <c r="K167" s="79"/>
    </row>
    <row r="168" spans="1:11" ht="16.5">
      <c r="A168" s="79"/>
      <c r="B168" s="79"/>
      <c r="C168" s="79"/>
      <c r="D168" s="79"/>
      <c r="E168" s="79"/>
      <c r="F168" s="79"/>
      <c r="G168" s="101"/>
      <c r="H168" s="79"/>
      <c r="I168" s="79"/>
      <c r="J168" s="79"/>
      <c r="K168" s="79"/>
    </row>
    <row r="169" spans="1:11" ht="16.5">
      <c r="A169" s="79"/>
      <c r="B169" s="79"/>
      <c r="C169" s="79"/>
      <c r="D169" s="79"/>
      <c r="E169" s="79"/>
      <c r="F169" s="79"/>
      <c r="G169" s="101"/>
      <c r="H169" s="79"/>
      <c r="I169" s="79"/>
      <c r="J169" s="79"/>
      <c r="K169" s="79"/>
    </row>
    <row r="170" spans="1:11" ht="16.5">
      <c r="A170" s="79"/>
      <c r="B170" s="79"/>
      <c r="C170" s="79"/>
      <c r="D170" s="79"/>
      <c r="E170" s="79"/>
      <c r="F170" s="79"/>
      <c r="G170" s="101"/>
      <c r="H170" s="79"/>
      <c r="I170" s="79"/>
      <c r="J170" s="79"/>
      <c r="K170" s="79"/>
    </row>
    <row r="171" spans="1:11" ht="16.5">
      <c r="A171" s="79"/>
      <c r="B171" s="79"/>
      <c r="C171" s="79"/>
      <c r="D171" s="79"/>
      <c r="E171" s="79"/>
      <c r="F171" s="79"/>
      <c r="G171" s="101"/>
      <c r="H171" s="79"/>
      <c r="I171" s="79"/>
      <c r="J171" s="79"/>
      <c r="K171" s="79"/>
    </row>
    <row r="172" spans="1:11" ht="16.5">
      <c r="A172" s="79"/>
      <c r="B172" s="79"/>
      <c r="C172" s="79"/>
      <c r="D172" s="79"/>
      <c r="E172" s="79"/>
      <c r="F172" s="79"/>
      <c r="G172" s="101"/>
      <c r="H172" s="79"/>
      <c r="I172" s="79"/>
      <c r="J172" s="79"/>
      <c r="K172" s="79"/>
    </row>
    <row r="173" spans="1:11" ht="16.5">
      <c r="A173" s="79"/>
      <c r="B173" s="79"/>
      <c r="C173" s="79"/>
      <c r="D173" s="79"/>
      <c r="E173" s="79"/>
      <c r="F173" s="79"/>
      <c r="G173" s="101"/>
      <c r="H173" s="79"/>
      <c r="I173" s="79"/>
      <c r="J173" s="79"/>
      <c r="K173" s="79"/>
    </row>
    <row r="174" spans="1:11" ht="16.5">
      <c r="A174" s="79"/>
      <c r="B174" s="79"/>
      <c r="C174" s="79"/>
      <c r="D174" s="79"/>
      <c r="E174" s="79"/>
      <c r="F174" s="79"/>
      <c r="G174" s="101"/>
      <c r="H174" s="79"/>
      <c r="I174" s="79"/>
      <c r="J174" s="79"/>
      <c r="K174" s="79"/>
    </row>
    <row r="175" spans="1:11" ht="16.5">
      <c r="A175" s="79"/>
      <c r="B175" s="79"/>
      <c r="C175" s="79"/>
      <c r="D175" s="79"/>
      <c r="E175" s="79"/>
      <c r="F175" s="79"/>
      <c r="G175" s="101"/>
      <c r="H175" s="79"/>
      <c r="I175" s="79"/>
      <c r="J175" s="79"/>
      <c r="K175" s="79"/>
    </row>
    <row r="176" spans="1:11" ht="16.5">
      <c r="A176" s="79"/>
      <c r="B176" s="79"/>
      <c r="C176" s="79"/>
      <c r="D176" s="79"/>
      <c r="E176" s="79"/>
      <c r="F176" s="79"/>
      <c r="G176" s="101"/>
      <c r="H176" s="79"/>
      <c r="I176" s="79"/>
      <c r="J176" s="79"/>
      <c r="K176" s="79"/>
    </row>
    <row r="177" spans="1:11" ht="16.5">
      <c r="A177" s="79"/>
      <c r="B177" s="79"/>
      <c r="C177" s="79"/>
      <c r="D177" s="79"/>
      <c r="E177" s="79"/>
      <c r="F177" s="79"/>
      <c r="G177" s="101"/>
      <c r="H177" s="79"/>
      <c r="I177" s="79"/>
      <c r="J177" s="79"/>
      <c r="K177" s="79"/>
    </row>
    <row r="178" spans="1:11" ht="16.5">
      <c r="A178" s="79"/>
      <c r="B178" s="79"/>
      <c r="C178" s="79"/>
      <c r="D178" s="79"/>
      <c r="E178" s="79"/>
      <c r="F178" s="79"/>
      <c r="G178" s="101"/>
      <c r="H178" s="79"/>
      <c r="I178" s="79"/>
      <c r="J178" s="79"/>
      <c r="K178" s="79"/>
    </row>
    <row r="179" spans="1:11" ht="16.5">
      <c r="A179" s="79"/>
      <c r="B179" s="79"/>
      <c r="C179" s="79"/>
      <c r="D179" s="79"/>
      <c r="E179" s="79"/>
      <c r="F179" s="79"/>
      <c r="G179" s="101"/>
      <c r="H179" s="79"/>
      <c r="I179" s="79"/>
      <c r="J179" s="79"/>
      <c r="K179" s="79"/>
    </row>
    <row r="180" spans="1:11" ht="16.5">
      <c r="A180" s="79"/>
      <c r="B180" s="79"/>
      <c r="C180" s="79"/>
      <c r="D180" s="79"/>
      <c r="E180" s="79"/>
      <c r="F180" s="79"/>
      <c r="G180" s="101"/>
      <c r="H180" s="79"/>
      <c r="I180" s="79"/>
      <c r="J180" s="79"/>
      <c r="K180" s="79"/>
    </row>
    <row r="181" spans="1:11" ht="16.5">
      <c r="A181" s="79"/>
      <c r="B181" s="79"/>
      <c r="C181" s="79"/>
      <c r="D181" s="79"/>
      <c r="E181" s="79"/>
      <c r="F181" s="79"/>
      <c r="G181" s="101"/>
      <c r="H181" s="79"/>
      <c r="I181" s="79"/>
      <c r="J181" s="79"/>
      <c r="K181" s="79"/>
    </row>
    <row r="182" spans="1:11" ht="16.5">
      <c r="A182" s="79"/>
      <c r="B182" s="79"/>
      <c r="C182" s="79"/>
      <c r="D182" s="79"/>
      <c r="E182" s="79"/>
      <c r="F182" s="79"/>
      <c r="G182" s="101"/>
      <c r="H182" s="79"/>
      <c r="I182" s="79"/>
      <c r="J182" s="79"/>
      <c r="K182" s="79"/>
    </row>
    <row r="183" spans="1:11" ht="16.5">
      <c r="A183" s="79"/>
      <c r="B183" s="79"/>
      <c r="C183" s="79"/>
      <c r="D183" s="79"/>
      <c r="E183" s="79"/>
      <c r="F183" s="79"/>
      <c r="G183" s="101"/>
      <c r="H183" s="79"/>
      <c r="I183" s="79"/>
      <c r="J183" s="79"/>
      <c r="K183" s="79"/>
    </row>
    <row r="184" spans="1:11" ht="16.5">
      <c r="A184" s="79"/>
      <c r="B184" s="79"/>
      <c r="C184" s="79"/>
      <c r="D184" s="79"/>
      <c r="E184" s="79"/>
      <c r="F184" s="79"/>
      <c r="G184" s="101"/>
      <c r="H184" s="79"/>
      <c r="I184" s="79"/>
      <c r="J184" s="79"/>
      <c r="K184" s="79"/>
    </row>
    <row r="185" spans="1:11" ht="16.5">
      <c r="A185" s="79"/>
      <c r="B185" s="79"/>
      <c r="C185" s="79"/>
      <c r="D185" s="79"/>
      <c r="E185" s="79"/>
      <c r="F185" s="79"/>
      <c r="G185" s="101"/>
      <c r="H185" s="79"/>
      <c r="I185" s="79"/>
      <c r="J185" s="79"/>
      <c r="K185" s="79"/>
    </row>
    <row r="186" spans="1:11" ht="16.5">
      <c r="A186" s="79"/>
      <c r="B186" s="79"/>
      <c r="C186" s="79"/>
      <c r="D186" s="79"/>
      <c r="E186" s="79"/>
      <c r="F186" s="79"/>
      <c r="G186" s="101"/>
      <c r="H186" s="79"/>
      <c r="I186" s="79"/>
      <c r="J186" s="79"/>
      <c r="K186" s="79"/>
    </row>
    <row r="187" spans="1:11" ht="16.5">
      <c r="A187" s="79"/>
      <c r="B187" s="79"/>
      <c r="C187" s="79"/>
      <c r="D187" s="79"/>
      <c r="E187" s="79"/>
      <c r="F187" s="79"/>
      <c r="G187" s="101"/>
      <c r="H187" s="79"/>
      <c r="I187" s="79"/>
      <c r="J187" s="79"/>
      <c r="K187" s="79"/>
    </row>
    <row r="188" spans="1:11" ht="16.5">
      <c r="A188" s="79"/>
      <c r="B188" s="79"/>
      <c r="C188" s="79"/>
      <c r="D188" s="79"/>
      <c r="E188" s="79"/>
      <c r="F188" s="79"/>
      <c r="G188" s="101"/>
      <c r="H188" s="79"/>
      <c r="I188" s="79"/>
      <c r="J188" s="79"/>
      <c r="K188" s="79"/>
    </row>
    <row r="189" spans="1:11" ht="16.5">
      <c r="A189" s="79"/>
      <c r="B189" s="79"/>
      <c r="C189" s="79"/>
      <c r="D189" s="79"/>
      <c r="E189" s="79"/>
      <c r="F189" s="79"/>
      <c r="G189" s="101"/>
      <c r="H189" s="79"/>
      <c r="I189" s="79"/>
      <c r="J189" s="79"/>
      <c r="K189" s="79"/>
    </row>
    <row r="190" spans="1:11" ht="16.5">
      <c r="A190" s="79"/>
      <c r="B190" s="79"/>
      <c r="C190" s="79"/>
      <c r="D190" s="79"/>
      <c r="E190" s="79"/>
      <c r="F190" s="79"/>
      <c r="G190" s="101"/>
      <c r="H190" s="79"/>
      <c r="I190" s="79"/>
      <c r="J190" s="79"/>
      <c r="K190" s="79"/>
    </row>
    <row r="191" spans="1:11" ht="16.5">
      <c r="A191" s="79"/>
      <c r="B191" s="79"/>
      <c r="C191" s="79"/>
      <c r="D191" s="79"/>
      <c r="E191" s="79"/>
      <c r="F191" s="79"/>
      <c r="G191" s="101"/>
      <c r="H191" s="79"/>
      <c r="I191" s="79"/>
      <c r="J191" s="79"/>
      <c r="K191" s="79"/>
    </row>
    <row r="192" spans="1:11" ht="16.5">
      <c r="A192" s="79"/>
      <c r="B192" s="79"/>
      <c r="C192" s="79"/>
      <c r="D192" s="79"/>
      <c r="E192" s="79"/>
      <c r="F192" s="79"/>
      <c r="G192" s="101"/>
      <c r="H192" s="79"/>
      <c r="I192" s="79"/>
      <c r="J192" s="79"/>
      <c r="K192" s="79"/>
    </row>
    <row r="193" spans="1:11" ht="16.5">
      <c r="A193" s="79"/>
      <c r="B193" s="79"/>
      <c r="C193" s="79"/>
      <c r="D193" s="79"/>
      <c r="E193" s="79"/>
      <c r="F193" s="79"/>
      <c r="G193" s="101"/>
      <c r="H193" s="79"/>
      <c r="I193" s="79"/>
      <c r="J193" s="79"/>
      <c r="K193" s="79"/>
    </row>
    <row r="194" spans="1:11" ht="16.5">
      <c r="A194" s="79"/>
      <c r="B194" s="79"/>
      <c r="C194" s="79"/>
      <c r="D194" s="79"/>
      <c r="E194" s="79"/>
      <c r="F194" s="79"/>
      <c r="G194" s="101"/>
      <c r="H194" s="79"/>
      <c r="I194" s="79"/>
      <c r="J194" s="79"/>
      <c r="K194" s="79"/>
    </row>
    <row r="195" spans="1:11" ht="16.5">
      <c r="A195" s="79"/>
      <c r="B195" s="79"/>
      <c r="C195" s="79"/>
      <c r="D195" s="79"/>
      <c r="E195" s="79"/>
      <c r="F195" s="79"/>
      <c r="G195" s="101"/>
      <c r="H195" s="79"/>
      <c r="I195" s="79"/>
      <c r="J195" s="79"/>
      <c r="K195" s="79"/>
    </row>
    <row r="196" spans="1:11" ht="16.5">
      <c r="A196" s="79"/>
      <c r="B196" s="79"/>
      <c r="C196" s="79"/>
      <c r="D196" s="79"/>
      <c r="E196" s="79"/>
      <c r="F196" s="79"/>
      <c r="G196" s="101"/>
      <c r="H196" s="79"/>
      <c r="I196" s="79"/>
      <c r="J196" s="79"/>
      <c r="K196" s="79"/>
    </row>
    <row r="197" spans="1:11" ht="16.5">
      <c r="A197" s="79"/>
      <c r="B197" s="79"/>
      <c r="C197" s="79"/>
      <c r="D197" s="79"/>
      <c r="E197" s="79"/>
      <c r="F197" s="79"/>
      <c r="G197" s="101"/>
      <c r="H197" s="79"/>
      <c r="I197" s="79"/>
      <c r="J197" s="79"/>
      <c r="K197" s="79"/>
    </row>
    <row r="198" spans="1:11" ht="16.5">
      <c r="A198" s="79"/>
      <c r="B198" s="79"/>
      <c r="C198" s="79"/>
      <c r="D198" s="79"/>
      <c r="E198" s="79"/>
      <c r="F198" s="79"/>
      <c r="G198" s="101"/>
      <c r="H198" s="79"/>
      <c r="I198" s="79"/>
      <c r="J198" s="79"/>
      <c r="K198" s="79"/>
    </row>
    <row r="199" spans="1:11" ht="16.5">
      <c r="A199" s="79"/>
      <c r="B199" s="79"/>
      <c r="C199" s="79"/>
      <c r="D199" s="79"/>
      <c r="E199" s="79"/>
      <c r="F199" s="79"/>
      <c r="G199" s="101"/>
      <c r="H199" s="79"/>
      <c r="I199" s="79"/>
      <c r="J199" s="79"/>
      <c r="K199" s="79"/>
    </row>
    <row r="200" spans="1:11" ht="16.5">
      <c r="A200" s="79"/>
      <c r="B200" s="79"/>
      <c r="C200" s="79"/>
      <c r="D200" s="79"/>
      <c r="E200" s="79"/>
      <c r="F200" s="79"/>
      <c r="G200" s="101"/>
      <c r="H200" s="79"/>
      <c r="I200" s="79"/>
      <c r="J200" s="79"/>
      <c r="K200" s="79"/>
    </row>
    <row r="201" spans="1:11" ht="16.5">
      <c r="A201" s="79"/>
      <c r="B201" s="79"/>
      <c r="C201" s="79"/>
      <c r="D201" s="79"/>
      <c r="E201" s="79"/>
      <c r="F201" s="79"/>
      <c r="G201" s="101"/>
      <c r="H201" s="79"/>
      <c r="I201" s="79"/>
      <c r="J201" s="79"/>
      <c r="K201" s="79"/>
    </row>
    <row r="202" spans="1:11" ht="16.5">
      <c r="A202" s="79"/>
      <c r="B202" s="79"/>
      <c r="C202" s="79"/>
      <c r="D202" s="79"/>
      <c r="E202" s="79"/>
      <c r="F202" s="79"/>
      <c r="G202" s="101"/>
      <c r="H202" s="79"/>
      <c r="I202" s="79"/>
      <c r="J202" s="79"/>
      <c r="K202" s="79"/>
    </row>
    <row r="203" spans="1:11" ht="16.5">
      <c r="A203" s="79"/>
      <c r="B203" s="79"/>
      <c r="C203" s="79"/>
      <c r="D203" s="79"/>
      <c r="E203" s="79"/>
      <c r="F203" s="79"/>
      <c r="G203" s="101"/>
      <c r="H203" s="79"/>
      <c r="I203" s="79"/>
      <c r="J203" s="79"/>
      <c r="K203" s="79"/>
    </row>
    <row r="204" spans="1:11" ht="16.5">
      <c r="A204" s="79"/>
      <c r="B204" s="79"/>
      <c r="C204" s="79"/>
      <c r="D204" s="79"/>
      <c r="E204" s="79"/>
      <c r="F204" s="79"/>
      <c r="G204" s="101"/>
      <c r="H204" s="79"/>
      <c r="I204" s="79"/>
      <c r="J204" s="79"/>
      <c r="K204" s="79"/>
    </row>
    <row r="205" spans="1:11" ht="16.5">
      <c r="A205" s="79"/>
      <c r="B205" s="79"/>
      <c r="C205" s="79"/>
      <c r="D205" s="79"/>
      <c r="E205" s="79"/>
      <c r="F205" s="79"/>
      <c r="G205" s="101"/>
      <c r="H205" s="79"/>
      <c r="I205" s="79"/>
      <c r="J205" s="79"/>
      <c r="K205" s="79"/>
    </row>
    <row r="206" spans="1:11" ht="16.5">
      <c r="A206" s="79"/>
      <c r="B206" s="79"/>
      <c r="C206" s="79"/>
      <c r="D206" s="79"/>
      <c r="E206" s="79"/>
      <c r="F206" s="79"/>
      <c r="G206" s="101"/>
      <c r="H206" s="79"/>
      <c r="I206" s="79"/>
      <c r="J206" s="79"/>
      <c r="K206" s="79"/>
    </row>
    <row r="207" spans="1:11" ht="16.5">
      <c r="A207" s="79"/>
      <c r="B207" s="79"/>
      <c r="C207" s="79"/>
      <c r="D207" s="79"/>
      <c r="E207" s="79"/>
      <c r="F207" s="79"/>
      <c r="G207" s="101"/>
      <c r="H207" s="79"/>
      <c r="I207" s="79"/>
      <c r="J207" s="79"/>
      <c r="K207" s="79"/>
    </row>
    <row r="208" spans="1:11" ht="16.5">
      <c r="A208" s="79"/>
      <c r="B208" s="79"/>
      <c r="C208" s="79"/>
      <c r="D208" s="79"/>
      <c r="E208" s="79"/>
      <c r="F208" s="79"/>
      <c r="G208" s="101"/>
      <c r="H208" s="79"/>
      <c r="I208" s="79"/>
      <c r="J208" s="79"/>
      <c r="K208" s="79"/>
    </row>
    <row r="209" spans="1:11" ht="16.5">
      <c r="A209" s="79"/>
      <c r="B209" s="79"/>
      <c r="C209" s="79"/>
      <c r="D209" s="79"/>
      <c r="E209" s="79"/>
      <c r="F209" s="79"/>
      <c r="G209" s="101"/>
      <c r="H209" s="79"/>
      <c r="I209" s="79"/>
      <c r="J209" s="79"/>
      <c r="K209" s="79"/>
    </row>
    <row r="210" spans="1:11" ht="16.5">
      <c r="A210" s="79"/>
      <c r="B210" s="79"/>
      <c r="C210" s="79"/>
      <c r="D210" s="79"/>
      <c r="E210" s="79"/>
      <c r="F210" s="79"/>
      <c r="G210" s="101"/>
      <c r="H210" s="79"/>
      <c r="I210" s="79"/>
      <c r="J210" s="79"/>
      <c r="K210" s="79"/>
    </row>
    <row r="211" spans="1:11" ht="16.5">
      <c r="A211" s="79"/>
      <c r="B211" s="79"/>
      <c r="C211" s="79"/>
      <c r="D211" s="79"/>
      <c r="E211" s="79"/>
      <c r="F211" s="79"/>
      <c r="G211" s="101"/>
      <c r="H211" s="79"/>
      <c r="I211" s="79"/>
      <c r="J211" s="79"/>
      <c r="K211" s="79"/>
    </row>
    <row r="212" spans="1:11" ht="16.5">
      <c r="A212" s="79"/>
      <c r="B212" s="79"/>
      <c r="C212" s="79"/>
      <c r="D212" s="79"/>
      <c r="E212" s="79"/>
      <c r="F212" s="79"/>
      <c r="G212" s="101"/>
      <c r="H212" s="79"/>
      <c r="I212" s="79"/>
      <c r="J212" s="79"/>
      <c r="K212" s="79"/>
    </row>
    <row r="213" spans="1:11" ht="16.5">
      <c r="A213" s="79"/>
      <c r="B213" s="79"/>
      <c r="C213" s="79"/>
      <c r="D213" s="79"/>
      <c r="E213" s="79"/>
      <c r="F213" s="79"/>
      <c r="G213" s="101"/>
      <c r="H213" s="79"/>
      <c r="I213" s="79"/>
      <c r="J213" s="79"/>
      <c r="K213" s="79"/>
    </row>
    <row r="214" spans="1:11" ht="16.5">
      <c r="A214" s="79"/>
      <c r="B214" s="79"/>
      <c r="C214" s="79"/>
      <c r="D214" s="79"/>
      <c r="E214" s="79"/>
      <c r="F214" s="79"/>
      <c r="G214" s="101"/>
      <c r="H214" s="79"/>
      <c r="I214" s="79"/>
      <c r="J214" s="79"/>
      <c r="K214" s="79"/>
    </row>
    <row r="215" spans="1:11" ht="16.5">
      <c r="A215" s="79"/>
      <c r="B215" s="79"/>
      <c r="C215" s="79"/>
      <c r="D215" s="79"/>
      <c r="E215" s="79"/>
      <c r="F215" s="79"/>
      <c r="G215" s="101"/>
      <c r="H215" s="79"/>
      <c r="I215" s="79"/>
      <c r="J215" s="79"/>
      <c r="K215" s="79"/>
    </row>
    <row r="216" spans="1:11" ht="16.5">
      <c r="A216" s="79"/>
      <c r="B216" s="79"/>
      <c r="C216" s="79"/>
      <c r="D216" s="79"/>
      <c r="E216" s="79"/>
      <c r="F216" s="79"/>
      <c r="G216" s="101"/>
      <c r="H216" s="79"/>
      <c r="I216" s="79"/>
      <c r="J216" s="79"/>
      <c r="K216" s="79"/>
    </row>
    <row r="217" spans="1:11" ht="16.5">
      <c r="A217" s="79"/>
      <c r="B217" s="79"/>
      <c r="C217" s="79"/>
      <c r="D217" s="79"/>
      <c r="E217" s="79"/>
      <c r="F217" s="79"/>
      <c r="G217" s="101"/>
      <c r="H217" s="79"/>
      <c r="I217" s="79"/>
      <c r="J217" s="79"/>
      <c r="K217" s="79"/>
    </row>
    <row r="218" spans="1:11" ht="16.5">
      <c r="A218" s="79"/>
      <c r="B218" s="79"/>
      <c r="C218" s="79"/>
      <c r="D218" s="79"/>
      <c r="E218" s="79"/>
      <c r="F218" s="79"/>
      <c r="G218" s="101"/>
      <c r="H218" s="79"/>
      <c r="I218" s="79"/>
      <c r="J218" s="79"/>
      <c r="K218" s="79"/>
    </row>
    <row r="219" spans="1:11" ht="16.5">
      <c r="A219" s="79"/>
      <c r="B219" s="79"/>
      <c r="C219" s="79"/>
      <c r="D219" s="79"/>
      <c r="E219" s="79"/>
      <c r="F219" s="79"/>
      <c r="G219" s="101"/>
      <c r="H219" s="79"/>
      <c r="I219" s="79"/>
      <c r="J219" s="79"/>
      <c r="K219" s="79"/>
    </row>
    <row r="220" spans="1:11" ht="16.5">
      <c r="A220" s="79"/>
      <c r="B220" s="79"/>
      <c r="C220" s="79"/>
      <c r="D220" s="79"/>
      <c r="E220" s="79"/>
      <c r="F220" s="79"/>
      <c r="G220" s="101"/>
      <c r="H220" s="79"/>
      <c r="I220" s="79"/>
      <c r="J220" s="79"/>
      <c r="K220" s="79"/>
    </row>
    <row r="221" spans="1:11" ht="16.5">
      <c r="A221" s="79"/>
      <c r="B221" s="79"/>
      <c r="C221" s="79"/>
      <c r="D221" s="79"/>
      <c r="E221" s="79"/>
      <c r="F221" s="79"/>
      <c r="G221" s="101"/>
      <c r="H221" s="79"/>
      <c r="I221" s="79"/>
      <c r="J221" s="79"/>
      <c r="K221" s="79"/>
    </row>
    <row r="222" spans="1:11" ht="16.5">
      <c r="A222" s="79"/>
      <c r="B222" s="79"/>
      <c r="C222" s="79"/>
      <c r="D222" s="79"/>
      <c r="E222" s="79"/>
      <c r="F222" s="79"/>
      <c r="G222" s="101"/>
      <c r="H222" s="79"/>
      <c r="I222" s="79"/>
      <c r="J222" s="79"/>
      <c r="K222" s="79"/>
    </row>
    <row r="223" spans="1:11" ht="16.5">
      <c r="A223" s="79"/>
      <c r="B223" s="79"/>
      <c r="C223" s="79"/>
      <c r="D223" s="79"/>
      <c r="E223" s="79"/>
      <c r="F223" s="79"/>
      <c r="G223" s="101"/>
      <c r="H223" s="79"/>
      <c r="I223" s="79"/>
      <c r="J223" s="79"/>
      <c r="K223" s="79"/>
    </row>
    <row r="224" spans="1:11" ht="16.5">
      <c r="A224" s="79"/>
      <c r="B224" s="79"/>
      <c r="C224" s="79"/>
      <c r="D224" s="79"/>
      <c r="E224" s="79"/>
      <c r="F224" s="79"/>
      <c r="G224" s="101"/>
      <c r="H224" s="79"/>
      <c r="I224" s="79"/>
      <c r="J224" s="79"/>
      <c r="K224" s="79"/>
    </row>
    <row r="225" spans="1:11" ht="16.5">
      <c r="A225" s="79"/>
      <c r="B225" s="79"/>
      <c r="C225" s="79"/>
      <c r="D225" s="79"/>
      <c r="E225" s="79"/>
      <c r="F225" s="79"/>
      <c r="G225" s="101"/>
      <c r="H225" s="79"/>
      <c r="I225" s="79"/>
      <c r="J225" s="79"/>
      <c r="K225" s="79"/>
    </row>
    <row r="226" spans="1:11" ht="16.5">
      <c r="A226" s="79"/>
      <c r="B226" s="79"/>
      <c r="C226" s="79"/>
      <c r="D226" s="79"/>
      <c r="E226" s="79"/>
      <c r="F226" s="79"/>
      <c r="G226" s="101"/>
      <c r="H226" s="79"/>
      <c r="I226" s="79"/>
      <c r="J226" s="79"/>
      <c r="K226" s="79"/>
    </row>
    <row r="227" spans="1:11" ht="16.5">
      <c r="A227" s="79"/>
      <c r="B227" s="79"/>
      <c r="C227" s="79"/>
      <c r="D227" s="79"/>
      <c r="E227" s="79"/>
      <c r="F227" s="79"/>
      <c r="G227" s="101"/>
      <c r="H227" s="79"/>
      <c r="I227" s="79"/>
      <c r="J227" s="79"/>
      <c r="K227" s="79"/>
    </row>
    <row r="228" spans="1:11" ht="16.5">
      <c r="A228" s="79"/>
      <c r="B228" s="79"/>
      <c r="C228" s="79"/>
      <c r="D228" s="79"/>
      <c r="E228" s="79"/>
      <c r="F228" s="79"/>
      <c r="G228" s="101"/>
      <c r="H228" s="79"/>
      <c r="I228" s="79"/>
      <c r="J228" s="79"/>
      <c r="K228" s="79"/>
    </row>
    <row r="229" spans="1:11" ht="16.5">
      <c r="A229" s="79"/>
      <c r="B229" s="79"/>
      <c r="C229" s="79"/>
      <c r="D229" s="79"/>
      <c r="E229" s="79"/>
      <c r="F229" s="79"/>
      <c r="G229" s="101"/>
      <c r="H229" s="79"/>
      <c r="I229" s="79"/>
      <c r="J229" s="79"/>
      <c r="K229" s="79"/>
    </row>
    <row r="230" spans="1:11" ht="16.5">
      <c r="A230" s="79"/>
      <c r="B230" s="79"/>
      <c r="C230" s="79"/>
      <c r="D230" s="79"/>
      <c r="E230" s="79"/>
      <c r="F230" s="79"/>
      <c r="G230" s="101"/>
      <c r="H230" s="79"/>
      <c r="I230" s="79"/>
      <c r="J230" s="79"/>
      <c r="K230" s="79"/>
    </row>
    <row r="231" spans="1:11" ht="16.5">
      <c r="A231" s="79"/>
      <c r="B231" s="79"/>
      <c r="C231" s="79"/>
      <c r="D231" s="79"/>
      <c r="E231" s="79"/>
      <c r="F231" s="79"/>
      <c r="G231" s="101"/>
      <c r="H231" s="79"/>
      <c r="I231" s="79"/>
      <c r="J231" s="79"/>
      <c r="K231" s="79"/>
    </row>
    <row r="232" spans="1:11" ht="16.5">
      <c r="A232" s="79"/>
      <c r="B232" s="79"/>
      <c r="C232" s="79"/>
      <c r="D232" s="79"/>
      <c r="E232" s="79"/>
      <c r="F232" s="79"/>
      <c r="G232" s="101"/>
      <c r="H232" s="79"/>
      <c r="I232" s="79"/>
      <c r="J232" s="79"/>
      <c r="K232" s="79"/>
    </row>
    <row r="233" spans="1:11" ht="16.5">
      <c r="A233" s="79"/>
      <c r="B233" s="79"/>
      <c r="C233" s="79"/>
      <c r="D233" s="79"/>
      <c r="E233" s="79"/>
      <c r="F233" s="79"/>
      <c r="G233" s="101"/>
      <c r="H233" s="79"/>
      <c r="I233" s="79"/>
      <c r="J233" s="79"/>
      <c r="K233" s="79"/>
    </row>
    <row r="234" spans="1:11" ht="16.5">
      <c r="A234" s="79"/>
      <c r="B234" s="79"/>
      <c r="C234" s="79"/>
      <c r="D234" s="79"/>
      <c r="E234" s="79"/>
      <c r="F234" s="79"/>
      <c r="G234" s="101"/>
      <c r="H234" s="79"/>
      <c r="I234" s="79"/>
      <c r="J234" s="79"/>
      <c r="K234" s="79"/>
    </row>
    <row r="235" spans="1:11" ht="16.5">
      <c r="A235" s="79"/>
      <c r="B235" s="79"/>
      <c r="C235" s="79"/>
      <c r="D235" s="79"/>
      <c r="E235" s="79"/>
      <c r="F235" s="79"/>
      <c r="G235" s="101"/>
      <c r="H235" s="79"/>
      <c r="I235" s="79"/>
      <c r="J235" s="79"/>
      <c r="K235" s="79"/>
    </row>
    <row r="236" spans="1:11" ht="16.5">
      <c r="A236" s="79"/>
      <c r="B236" s="79"/>
      <c r="C236" s="79"/>
      <c r="D236" s="79"/>
      <c r="E236" s="79"/>
      <c r="F236" s="79"/>
      <c r="G236" s="101"/>
      <c r="H236" s="79"/>
      <c r="I236" s="79"/>
      <c r="J236" s="79"/>
      <c r="K236" s="79"/>
    </row>
    <row r="237" spans="1:11" ht="16.5">
      <c r="A237" s="79"/>
      <c r="B237" s="79"/>
      <c r="C237" s="79"/>
      <c r="D237" s="79"/>
      <c r="E237" s="79"/>
      <c r="F237" s="79"/>
      <c r="G237" s="101"/>
      <c r="H237" s="79"/>
      <c r="I237" s="79"/>
      <c r="J237" s="79"/>
      <c r="K237" s="79"/>
    </row>
    <row r="238" spans="1:11" ht="16.5">
      <c r="A238" s="79"/>
      <c r="B238" s="79"/>
      <c r="C238" s="79"/>
      <c r="D238" s="79"/>
      <c r="E238" s="79"/>
      <c r="F238" s="79"/>
      <c r="G238" s="101"/>
      <c r="H238" s="79"/>
      <c r="I238" s="79"/>
      <c r="J238" s="79"/>
      <c r="K238" s="79"/>
    </row>
    <row r="239" spans="1:11" ht="16.5">
      <c r="A239" s="79"/>
      <c r="B239" s="79"/>
      <c r="C239" s="79"/>
      <c r="D239" s="79"/>
      <c r="E239" s="79"/>
      <c r="F239" s="79"/>
      <c r="G239" s="101"/>
      <c r="H239" s="79"/>
      <c r="I239" s="79"/>
      <c r="J239" s="79"/>
      <c r="K239" s="79"/>
    </row>
    <row r="240" spans="1:11" ht="16.5">
      <c r="A240" s="79"/>
      <c r="B240" s="79"/>
      <c r="C240" s="79"/>
      <c r="D240" s="79"/>
      <c r="E240" s="79"/>
      <c r="F240" s="79"/>
      <c r="G240" s="101"/>
      <c r="H240" s="79"/>
      <c r="I240" s="79"/>
      <c r="J240" s="79"/>
      <c r="K240" s="79"/>
    </row>
    <row r="241" spans="1:11" ht="16.5">
      <c r="A241" s="79"/>
      <c r="B241" s="79"/>
      <c r="C241" s="79"/>
      <c r="D241" s="79"/>
      <c r="E241" s="79"/>
      <c r="F241" s="79"/>
      <c r="G241" s="101"/>
      <c r="H241" s="79"/>
      <c r="I241" s="79"/>
      <c r="J241" s="79"/>
      <c r="K241" s="79"/>
    </row>
    <row r="242" spans="1:11" ht="16.5">
      <c r="A242" s="79"/>
      <c r="B242" s="79"/>
      <c r="C242" s="79"/>
      <c r="D242" s="79"/>
      <c r="E242" s="79"/>
      <c r="F242" s="79"/>
      <c r="G242" s="101"/>
      <c r="H242" s="79"/>
      <c r="I242" s="79"/>
      <c r="J242" s="79"/>
      <c r="K242" s="79"/>
    </row>
    <row r="243" spans="1:11" ht="16.5">
      <c r="A243" s="79"/>
      <c r="B243" s="79"/>
      <c r="C243" s="79"/>
      <c r="D243" s="79"/>
      <c r="E243" s="79"/>
      <c r="F243" s="79"/>
      <c r="G243" s="101"/>
      <c r="H243" s="79"/>
      <c r="I243" s="79"/>
      <c r="J243" s="79"/>
      <c r="K243" s="79"/>
    </row>
    <row r="244" spans="1:11" ht="16.5">
      <c r="A244" s="79"/>
      <c r="B244" s="79"/>
      <c r="C244" s="79"/>
      <c r="D244" s="79"/>
      <c r="E244" s="79"/>
      <c r="F244" s="79"/>
      <c r="G244" s="101"/>
      <c r="H244" s="79"/>
      <c r="I244" s="79"/>
      <c r="J244" s="79"/>
      <c r="K244" s="79"/>
    </row>
    <row r="245" spans="1:11" ht="16.5">
      <c r="A245" s="79"/>
      <c r="B245" s="79"/>
      <c r="C245" s="79"/>
      <c r="D245" s="79"/>
      <c r="E245" s="79"/>
      <c r="F245" s="79"/>
      <c r="G245" s="101"/>
      <c r="H245" s="79"/>
      <c r="I245" s="79"/>
      <c r="J245" s="79"/>
      <c r="K245" s="79"/>
    </row>
    <row r="246" spans="1:11" ht="16.5">
      <c r="A246" s="79"/>
      <c r="B246" s="79"/>
      <c r="C246" s="79"/>
      <c r="D246" s="79"/>
      <c r="E246" s="79"/>
      <c r="F246" s="79"/>
      <c r="G246" s="101"/>
      <c r="H246" s="79"/>
      <c r="I246" s="79"/>
      <c r="J246" s="79"/>
      <c r="K246" s="79"/>
    </row>
    <row r="247" spans="1:11" ht="16.5">
      <c r="A247" s="79"/>
      <c r="B247" s="79"/>
      <c r="C247" s="79"/>
      <c r="D247" s="79"/>
      <c r="E247" s="79"/>
      <c r="F247" s="79"/>
      <c r="G247" s="101"/>
      <c r="H247" s="79"/>
      <c r="I247" s="79"/>
      <c r="J247" s="79"/>
      <c r="K247" s="79"/>
    </row>
    <row r="248" spans="1:11" ht="16.5">
      <c r="A248" s="79"/>
      <c r="B248" s="79"/>
      <c r="C248" s="79"/>
      <c r="D248" s="79"/>
      <c r="E248" s="79"/>
      <c r="F248" s="79"/>
      <c r="G248" s="101"/>
      <c r="H248" s="79"/>
      <c r="I248" s="79"/>
      <c r="J248" s="79"/>
      <c r="K248" s="79"/>
    </row>
    <row r="249" spans="1:11" ht="16.5">
      <c r="A249" s="79"/>
      <c r="B249" s="79"/>
      <c r="C249" s="79"/>
      <c r="D249" s="79"/>
      <c r="E249" s="79"/>
      <c r="F249" s="79"/>
      <c r="G249" s="101"/>
      <c r="H249" s="79"/>
      <c r="I249" s="79"/>
      <c r="J249" s="79"/>
      <c r="K249" s="79"/>
    </row>
    <row r="250" spans="1:11" ht="16.5">
      <c r="A250" s="79"/>
      <c r="B250" s="79"/>
      <c r="C250" s="79"/>
      <c r="D250" s="79"/>
      <c r="E250" s="79"/>
      <c r="F250" s="79"/>
      <c r="G250" s="101"/>
      <c r="H250" s="79"/>
      <c r="I250" s="79"/>
      <c r="J250" s="79"/>
      <c r="K250" s="79"/>
    </row>
    <row r="251" spans="1:11" ht="16.5">
      <c r="A251" s="79"/>
      <c r="B251" s="79"/>
      <c r="C251" s="79"/>
      <c r="D251" s="79"/>
      <c r="E251" s="79"/>
      <c r="F251" s="79"/>
      <c r="G251" s="101"/>
      <c r="H251" s="79"/>
      <c r="I251" s="79"/>
      <c r="J251" s="79"/>
      <c r="K251" s="79"/>
    </row>
    <row r="252" spans="1:11" ht="16.5">
      <c r="A252" s="79"/>
      <c r="B252" s="79"/>
      <c r="C252" s="79"/>
      <c r="D252" s="79"/>
      <c r="E252" s="79"/>
      <c r="F252" s="79"/>
      <c r="G252" s="101"/>
      <c r="H252" s="79"/>
      <c r="I252" s="79"/>
      <c r="J252" s="79"/>
      <c r="K252" s="79"/>
    </row>
    <row r="253" spans="1:11" ht="16.5">
      <c r="A253" s="79"/>
      <c r="B253" s="79"/>
      <c r="C253" s="79"/>
      <c r="D253" s="79"/>
      <c r="E253" s="79"/>
      <c r="F253" s="79"/>
      <c r="G253" s="101"/>
      <c r="H253" s="79"/>
      <c r="I253" s="79"/>
      <c r="J253" s="79"/>
      <c r="K253" s="79"/>
    </row>
    <row r="254" spans="1:11" ht="16.5">
      <c r="A254" s="79"/>
      <c r="B254" s="79"/>
      <c r="C254" s="79"/>
      <c r="D254" s="79"/>
      <c r="E254" s="79"/>
      <c r="F254" s="79"/>
      <c r="G254" s="101"/>
      <c r="H254" s="79"/>
      <c r="I254" s="79"/>
      <c r="J254" s="79"/>
      <c r="K254" s="79"/>
    </row>
    <row r="255" spans="1:11" ht="16.5">
      <c r="A255" s="79"/>
      <c r="B255" s="79"/>
      <c r="C255" s="79"/>
      <c r="D255" s="79"/>
      <c r="E255" s="79"/>
      <c r="F255" s="79"/>
      <c r="G255" s="101"/>
      <c r="H255" s="79"/>
      <c r="I255" s="79"/>
      <c r="J255" s="79"/>
      <c r="K255" s="79"/>
    </row>
    <row r="256" spans="1:11" ht="16.5">
      <c r="A256" s="79"/>
      <c r="B256" s="79"/>
      <c r="C256" s="79"/>
      <c r="D256" s="79"/>
      <c r="E256" s="79"/>
      <c r="F256" s="79"/>
      <c r="G256" s="101"/>
      <c r="H256" s="79"/>
      <c r="I256" s="79"/>
      <c r="J256" s="79"/>
      <c r="K256" s="79"/>
    </row>
    <row r="257" spans="1:11" ht="16.5">
      <c r="A257" s="79"/>
      <c r="B257" s="79"/>
      <c r="C257" s="79"/>
      <c r="D257" s="79"/>
      <c r="E257" s="79"/>
      <c r="F257" s="79"/>
      <c r="G257" s="101"/>
      <c r="H257" s="79"/>
      <c r="I257" s="79"/>
      <c r="J257" s="79"/>
      <c r="K257" s="79"/>
    </row>
    <row r="258" spans="1:11" ht="16.5">
      <c r="A258" s="79"/>
      <c r="B258" s="79"/>
      <c r="C258" s="79"/>
      <c r="D258" s="79"/>
      <c r="E258" s="79"/>
      <c r="F258" s="79"/>
      <c r="G258" s="101"/>
      <c r="H258" s="79"/>
      <c r="I258" s="79"/>
      <c r="J258" s="79"/>
      <c r="K258" s="79"/>
    </row>
    <row r="259" spans="1:11" ht="16.5">
      <c r="A259" s="79"/>
      <c r="B259" s="79"/>
      <c r="C259" s="79"/>
      <c r="D259" s="79"/>
      <c r="E259" s="79"/>
      <c r="F259" s="79"/>
      <c r="G259" s="101"/>
      <c r="H259" s="79"/>
      <c r="I259" s="79"/>
      <c r="J259" s="79"/>
      <c r="K259" s="79"/>
    </row>
    <row r="260" spans="1:11" ht="16.5">
      <c r="A260" s="79"/>
      <c r="B260" s="79"/>
      <c r="C260" s="79"/>
      <c r="D260" s="79"/>
      <c r="E260" s="79"/>
      <c r="F260" s="79"/>
      <c r="G260" s="101"/>
      <c r="H260" s="79"/>
      <c r="I260" s="79"/>
      <c r="J260" s="79"/>
      <c r="K260" s="79"/>
    </row>
    <row r="261" spans="1:11" ht="16.5">
      <c r="A261" s="79"/>
      <c r="B261" s="79"/>
      <c r="C261" s="79"/>
      <c r="D261" s="79"/>
      <c r="E261" s="79"/>
      <c r="F261" s="79"/>
      <c r="G261" s="101"/>
      <c r="H261" s="79"/>
      <c r="I261" s="79"/>
      <c r="J261" s="79"/>
      <c r="K261" s="79"/>
    </row>
    <row r="262" spans="1:11" ht="16.5">
      <c r="A262" s="79"/>
      <c r="B262" s="79"/>
      <c r="C262" s="79"/>
      <c r="D262" s="79"/>
      <c r="E262" s="79"/>
      <c r="F262" s="79"/>
      <c r="G262" s="101"/>
      <c r="H262" s="79"/>
      <c r="I262" s="79"/>
      <c r="J262" s="79"/>
      <c r="K262" s="79"/>
    </row>
    <row r="263" spans="1:11" ht="16.5">
      <c r="A263" s="79"/>
      <c r="B263" s="79"/>
      <c r="C263" s="79"/>
      <c r="D263" s="79"/>
      <c r="E263" s="79"/>
      <c r="F263" s="79"/>
      <c r="G263" s="101"/>
      <c r="H263" s="79"/>
      <c r="I263" s="79"/>
      <c r="J263" s="79"/>
      <c r="K263" s="79"/>
    </row>
    <row r="264" spans="1:11" ht="16.5">
      <c r="A264" s="79"/>
      <c r="B264" s="79"/>
      <c r="C264" s="79"/>
      <c r="D264" s="79"/>
      <c r="E264" s="79"/>
      <c r="F264" s="79"/>
      <c r="G264" s="101"/>
      <c r="H264" s="79"/>
      <c r="I264" s="79"/>
      <c r="J264" s="79"/>
      <c r="K264" s="79"/>
    </row>
    <row r="265" spans="1:11" ht="16.5">
      <c r="A265" s="79"/>
      <c r="B265" s="79"/>
      <c r="C265" s="79"/>
      <c r="D265" s="79"/>
      <c r="E265" s="79"/>
      <c r="F265" s="79"/>
      <c r="G265" s="101"/>
      <c r="H265" s="79"/>
      <c r="I265" s="79"/>
      <c r="J265" s="79"/>
      <c r="K265" s="79"/>
    </row>
    <row r="266" spans="1:11" ht="16.5">
      <c r="A266" s="79"/>
      <c r="B266" s="79"/>
      <c r="C266" s="79"/>
      <c r="D266" s="79"/>
      <c r="E266" s="79"/>
      <c r="F266" s="79"/>
      <c r="G266" s="101"/>
      <c r="H266" s="79"/>
      <c r="I266" s="79"/>
      <c r="J266" s="79"/>
      <c r="K266" s="79"/>
    </row>
    <row r="267" spans="1:11" ht="16.5">
      <c r="A267" s="79"/>
      <c r="B267" s="79"/>
      <c r="C267" s="79"/>
      <c r="D267" s="79"/>
      <c r="E267" s="79"/>
      <c r="F267" s="79"/>
      <c r="G267" s="101"/>
      <c r="H267" s="79"/>
      <c r="I267" s="79"/>
      <c r="J267" s="79"/>
      <c r="K267" s="79"/>
    </row>
    <row r="268" spans="1:11" ht="16.5">
      <c r="A268" s="79"/>
      <c r="B268" s="79"/>
      <c r="C268" s="79"/>
      <c r="D268" s="79"/>
      <c r="E268" s="79"/>
      <c r="F268" s="79"/>
      <c r="G268" s="101"/>
      <c r="H268" s="79"/>
      <c r="I268" s="79"/>
      <c r="J268" s="79"/>
      <c r="K268" s="79"/>
    </row>
    <row r="269" spans="1:11" ht="16.5">
      <c r="A269" s="79"/>
      <c r="B269" s="79"/>
      <c r="C269" s="79"/>
      <c r="D269" s="79"/>
      <c r="E269" s="79"/>
      <c r="F269" s="79"/>
      <c r="G269" s="101"/>
      <c r="H269" s="79"/>
      <c r="I269" s="79"/>
      <c r="J269" s="79"/>
      <c r="K269" s="79"/>
    </row>
    <row r="270" spans="1:11" ht="16.5">
      <c r="A270" s="79"/>
      <c r="B270" s="79"/>
      <c r="C270" s="79"/>
      <c r="D270" s="79"/>
      <c r="E270" s="79"/>
      <c r="F270" s="79"/>
      <c r="G270" s="101"/>
      <c r="H270" s="79"/>
      <c r="I270" s="79"/>
      <c r="J270" s="79"/>
      <c r="K270" s="79"/>
    </row>
    <row r="271" spans="1:11" ht="16.5">
      <c r="A271" s="79"/>
      <c r="B271" s="79"/>
      <c r="C271" s="79"/>
      <c r="D271" s="79"/>
      <c r="E271" s="79"/>
      <c r="F271" s="79"/>
      <c r="G271" s="101"/>
      <c r="H271" s="79"/>
      <c r="I271" s="79"/>
      <c r="J271" s="79"/>
      <c r="K271" s="79"/>
    </row>
    <row r="272" spans="1:11" ht="16.5">
      <c r="A272" s="79"/>
      <c r="B272" s="79"/>
      <c r="C272" s="79"/>
      <c r="D272" s="79"/>
      <c r="E272" s="79"/>
      <c r="F272" s="79"/>
      <c r="G272" s="101"/>
      <c r="H272" s="79"/>
      <c r="I272" s="79"/>
      <c r="J272" s="79"/>
      <c r="K272" s="79"/>
    </row>
    <row r="273" spans="1:11" ht="16.5">
      <c r="A273" s="79"/>
      <c r="B273" s="79"/>
      <c r="C273" s="79"/>
      <c r="D273" s="79"/>
      <c r="E273" s="79"/>
      <c r="F273" s="79"/>
      <c r="G273" s="101"/>
      <c r="H273" s="79"/>
      <c r="I273" s="79"/>
      <c r="J273" s="79"/>
      <c r="K273" s="79"/>
    </row>
    <row r="274" spans="1:11" ht="16.5">
      <c r="A274" s="79"/>
      <c r="B274" s="79"/>
      <c r="C274" s="79"/>
      <c r="D274" s="79"/>
      <c r="E274" s="79"/>
      <c r="F274" s="79"/>
      <c r="G274" s="101"/>
      <c r="H274" s="79"/>
      <c r="I274" s="79"/>
      <c r="J274" s="79"/>
      <c r="K274" s="79"/>
    </row>
    <row r="275" spans="1:11" ht="16.5">
      <c r="A275" s="79"/>
      <c r="B275" s="79"/>
      <c r="C275" s="79"/>
      <c r="D275" s="79"/>
      <c r="E275" s="79"/>
      <c r="F275" s="79"/>
      <c r="G275" s="101"/>
      <c r="H275" s="79"/>
      <c r="I275" s="79"/>
      <c r="J275" s="79"/>
      <c r="K275" s="79"/>
    </row>
    <row r="276" spans="1:11" ht="16.5">
      <c r="A276" s="79"/>
      <c r="B276" s="79"/>
      <c r="C276" s="79"/>
      <c r="D276" s="79"/>
      <c r="E276" s="79"/>
      <c r="F276" s="79"/>
      <c r="G276" s="101"/>
      <c r="H276" s="79"/>
      <c r="I276" s="79"/>
      <c r="J276" s="79"/>
      <c r="K276" s="79"/>
    </row>
    <row r="277" spans="1:11" ht="16.5">
      <c r="A277" s="79"/>
      <c r="B277" s="79"/>
      <c r="C277" s="79"/>
      <c r="D277" s="79"/>
      <c r="E277" s="79"/>
      <c r="F277" s="79"/>
      <c r="G277" s="101"/>
      <c r="H277" s="79"/>
      <c r="I277" s="79"/>
      <c r="J277" s="79"/>
      <c r="K277" s="79"/>
    </row>
    <row r="278" spans="1:11" ht="16.5">
      <c r="A278" s="79"/>
      <c r="B278" s="79"/>
      <c r="C278" s="79"/>
      <c r="D278" s="79"/>
      <c r="E278" s="79"/>
      <c r="F278" s="79"/>
      <c r="G278" s="101"/>
      <c r="H278" s="79"/>
      <c r="I278" s="79"/>
      <c r="J278" s="79"/>
      <c r="K278" s="79"/>
    </row>
    <row r="279" spans="1:11" ht="16.5">
      <c r="A279" s="79"/>
      <c r="B279" s="79"/>
      <c r="C279" s="79"/>
      <c r="D279" s="79"/>
      <c r="E279" s="79"/>
      <c r="F279" s="79"/>
      <c r="G279" s="101"/>
      <c r="H279" s="79"/>
      <c r="I279" s="79"/>
      <c r="J279" s="79"/>
      <c r="K279" s="79"/>
    </row>
    <row r="280" spans="1:11" ht="16.5">
      <c r="A280" s="79"/>
      <c r="B280" s="79"/>
      <c r="C280" s="79"/>
      <c r="D280" s="79"/>
      <c r="E280" s="79"/>
      <c r="F280" s="79"/>
      <c r="G280" s="101"/>
      <c r="H280" s="79"/>
      <c r="I280" s="79"/>
      <c r="J280" s="79"/>
      <c r="K280" s="79"/>
    </row>
    <row r="281" spans="1:11" ht="16.5">
      <c r="A281" s="79"/>
      <c r="B281" s="79"/>
      <c r="C281" s="79"/>
      <c r="D281" s="79"/>
      <c r="E281" s="79"/>
      <c r="F281" s="79"/>
      <c r="G281" s="101"/>
      <c r="H281" s="79"/>
      <c r="I281" s="79"/>
      <c r="J281" s="79"/>
      <c r="K281" s="79"/>
    </row>
    <row r="282" spans="1:11" ht="16.5">
      <c r="A282" s="79"/>
      <c r="B282" s="79"/>
      <c r="C282" s="79"/>
      <c r="D282" s="79"/>
      <c r="E282" s="79"/>
      <c r="F282" s="79"/>
      <c r="G282" s="101"/>
      <c r="H282" s="79"/>
      <c r="I282" s="79"/>
      <c r="J282" s="79"/>
      <c r="K282" s="79"/>
    </row>
    <row r="283" spans="1:11" ht="16.5">
      <c r="A283" s="79"/>
      <c r="B283" s="79"/>
      <c r="C283" s="79"/>
      <c r="D283" s="79"/>
      <c r="E283" s="79"/>
      <c r="F283" s="79"/>
      <c r="G283" s="101"/>
      <c r="H283" s="79"/>
      <c r="I283" s="79"/>
      <c r="J283" s="79"/>
      <c r="K283" s="79"/>
    </row>
    <row r="284" spans="1:11" ht="16.5">
      <c r="A284" s="79"/>
      <c r="B284" s="79"/>
      <c r="C284" s="79"/>
      <c r="D284" s="79"/>
      <c r="E284" s="79"/>
      <c r="F284" s="79"/>
      <c r="G284" s="101"/>
      <c r="H284" s="79"/>
      <c r="I284" s="79"/>
      <c r="J284" s="79"/>
      <c r="K284" s="79"/>
    </row>
    <row r="285" spans="1:11" ht="16.5">
      <c r="A285" s="79"/>
      <c r="B285" s="79"/>
      <c r="C285" s="79"/>
      <c r="D285" s="79"/>
      <c r="E285" s="79"/>
      <c r="F285" s="79"/>
      <c r="G285" s="101"/>
      <c r="H285" s="79"/>
      <c r="I285" s="79"/>
      <c r="J285" s="79"/>
      <c r="K285" s="79"/>
    </row>
    <row r="286" spans="1:11" ht="16.5">
      <c r="A286" s="79"/>
      <c r="B286" s="79"/>
      <c r="C286" s="79"/>
      <c r="D286" s="79"/>
      <c r="E286" s="79"/>
      <c r="F286" s="79"/>
      <c r="G286" s="101"/>
      <c r="H286" s="79"/>
      <c r="I286" s="79"/>
      <c r="J286" s="79"/>
      <c r="K286" s="79"/>
    </row>
    <row r="287" spans="1:11" ht="16.5">
      <c r="A287" s="79"/>
      <c r="B287" s="79"/>
      <c r="C287" s="79"/>
      <c r="D287" s="79"/>
      <c r="E287" s="79"/>
      <c r="F287" s="79"/>
      <c r="G287" s="101"/>
      <c r="H287" s="79"/>
      <c r="I287" s="79"/>
      <c r="J287" s="79"/>
      <c r="K287" s="79"/>
    </row>
    <row r="288" spans="1:11" ht="16.5">
      <c r="A288" s="79"/>
      <c r="B288" s="79"/>
      <c r="C288" s="79"/>
      <c r="D288" s="79"/>
      <c r="E288" s="79"/>
      <c r="F288" s="79"/>
      <c r="G288" s="101"/>
      <c r="H288" s="79"/>
      <c r="I288" s="79"/>
      <c r="J288" s="79"/>
      <c r="K288" s="79"/>
    </row>
    <row r="289" spans="1:11" ht="16.5">
      <c r="A289" s="79"/>
      <c r="B289" s="79"/>
      <c r="C289" s="79"/>
      <c r="D289" s="79"/>
      <c r="E289" s="79"/>
      <c r="F289" s="79"/>
      <c r="G289" s="101"/>
      <c r="H289" s="79"/>
      <c r="I289" s="79"/>
      <c r="J289" s="79"/>
      <c r="K289" s="79"/>
    </row>
    <row r="290" spans="1:11" ht="16.5">
      <c r="A290" s="79"/>
      <c r="B290" s="79"/>
      <c r="C290" s="79"/>
      <c r="D290" s="79"/>
      <c r="E290" s="79"/>
      <c r="F290" s="79"/>
      <c r="G290" s="101"/>
      <c r="H290" s="79"/>
      <c r="I290" s="79"/>
      <c r="J290" s="79"/>
      <c r="K290" s="79"/>
    </row>
    <row r="291" spans="1:11" ht="16.5">
      <c r="A291" s="79"/>
      <c r="B291" s="79"/>
      <c r="C291" s="79"/>
      <c r="D291" s="79"/>
      <c r="E291" s="79"/>
      <c r="F291" s="79"/>
      <c r="G291" s="101"/>
      <c r="H291" s="79"/>
      <c r="I291" s="79"/>
      <c r="J291" s="79"/>
      <c r="K291" s="79"/>
    </row>
    <row r="292" spans="1:11" ht="16.5">
      <c r="A292" s="79"/>
      <c r="B292" s="79"/>
      <c r="C292" s="79"/>
      <c r="D292" s="79"/>
      <c r="E292" s="79"/>
      <c r="F292" s="79"/>
      <c r="G292" s="101"/>
      <c r="H292" s="79"/>
      <c r="I292" s="79"/>
      <c r="J292" s="79"/>
      <c r="K292" s="79"/>
    </row>
    <row r="293" spans="1:11" ht="16.5">
      <c r="A293" s="79"/>
      <c r="B293" s="79"/>
      <c r="C293" s="79"/>
      <c r="D293" s="79"/>
      <c r="E293" s="79"/>
      <c r="F293" s="79"/>
      <c r="G293" s="101"/>
      <c r="H293" s="79"/>
      <c r="I293" s="79"/>
      <c r="J293" s="79"/>
      <c r="K293" s="79"/>
    </row>
    <row r="294" spans="1:11" ht="16.5">
      <c r="A294" s="79"/>
      <c r="B294" s="79"/>
      <c r="C294" s="79"/>
      <c r="D294" s="79"/>
      <c r="E294" s="79"/>
      <c r="F294" s="79"/>
      <c r="G294" s="101"/>
      <c r="H294" s="79"/>
      <c r="I294" s="79"/>
      <c r="J294" s="79"/>
      <c r="K294" s="79"/>
    </row>
    <row r="295" spans="1:11" ht="16.5">
      <c r="A295" s="79"/>
      <c r="B295" s="79"/>
      <c r="C295" s="79"/>
      <c r="D295" s="79"/>
      <c r="E295" s="79"/>
      <c r="F295" s="79"/>
      <c r="G295" s="101"/>
      <c r="H295" s="79"/>
      <c r="I295" s="79"/>
      <c r="J295" s="79"/>
      <c r="K295" s="79"/>
    </row>
    <row r="296" spans="1:11" ht="16.5">
      <c r="A296" s="79"/>
      <c r="B296" s="79"/>
      <c r="C296" s="79"/>
      <c r="D296" s="79"/>
      <c r="E296" s="79"/>
      <c r="F296" s="79"/>
      <c r="G296" s="101"/>
      <c r="H296" s="79"/>
      <c r="I296" s="79"/>
      <c r="J296" s="79"/>
      <c r="K296" s="79"/>
    </row>
    <row r="297" spans="1:11" ht="16.5">
      <c r="A297" s="79"/>
      <c r="B297" s="79"/>
      <c r="C297" s="79"/>
      <c r="D297" s="79"/>
      <c r="E297" s="79"/>
      <c r="F297" s="79"/>
      <c r="G297" s="101"/>
      <c r="H297" s="79"/>
      <c r="I297" s="79"/>
      <c r="J297" s="79"/>
      <c r="K297" s="79"/>
    </row>
    <row r="298" spans="1:11" ht="16.5">
      <c r="A298" s="79"/>
      <c r="B298" s="79"/>
      <c r="C298" s="79"/>
      <c r="D298" s="79"/>
      <c r="E298" s="79"/>
      <c r="F298" s="79"/>
      <c r="G298" s="101"/>
      <c r="H298" s="79"/>
      <c r="I298" s="79"/>
      <c r="J298" s="79"/>
      <c r="K298" s="79"/>
    </row>
    <row r="299" spans="1:11" ht="16.5">
      <c r="A299" s="79"/>
      <c r="B299" s="79"/>
      <c r="C299" s="79"/>
      <c r="D299" s="79"/>
      <c r="E299" s="79"/>
      <c r="F299" s="79"/>
      <c r="G299" s="101"/>
      <c r="H299" s="79"/>
      <c r="I299" s="79"/>
      <c r="J299" s="79"/>
      <c r="K299" s="79"/>
    </row>
    <row r="300" spans="1:11" ht="16.5">
      <c r="A300" s="79"/>
      <c r="B300" s="79"/>
      <c r="C300" s="79"/>
      <c r="D300" s="79"/>
      <c r="E300" s="79"/>
      <c r="F300" s="79"/>
      <c r="G300" s="101"/>
      <c r="H300" s="79"/>
      <c r="I300" s="79"/>
      <c r="J300" s="79"/>
      <c r="K300" s="79"/>
    </row>
    <row r="301" spans="1:11" ht="16.5">
      <c r="A301" s="79"/>
      <c r="B301" s="79"/>
      <c r="C301" s="79"/>
      <c r="D301" s="79"/>
      <c r="E301" s="79"/>
      <c r="F301" s="79"/>
      <c r="G301" s="101"/>
      <c r="H301" s="79"/>
      <c r="I301" s="79"/>
      <c r="J301" s="79"/>
      <c r="K301" s="79"/>
    </row>
    <row r="302" spans="1:11" ht="16.5">
      <c r="A302" s="79"/>
      <c r="B302" s="79"/>
      <c r="C302" s="79"/>
      <c r="D302" s="79"/>
      <c r="E302" s="79"/>
      <c r="F302" s="79"/>
      <c r="G302" s="101"/>
      <c r="H302" s="79"/>
      <c r="I302" s="79"/>
      <c r="J302" s="79"/>
      <c r="K302" s="79"/>
    </row>
    <row r="303" spans="1:11" ht="16.5">
      <c r="A303" s="79"/>
      <c r="B303" s="79"/>
      <c r="C303" s="79"/>
      <c r="D303" s="79"/>
      <c r="E303" s="79"/>
      <c r="F303" s="79"/>
      <c r="G303" s="101"/>
      <c r="H303" s="79"/>
      <c r="I303" s="79"/>
      <c r="J303" s="79"/>
      <c r="K303" s="79"/>
    </row>
    <row r="304" spans="1:11" ht="16.5">
      <c r="A304" s="79"/>
      <c r="B304" s="79"/>
      <c r="C304" s="79"/>
      <c r="D304" s="79"/>
      <c r="E304" s="79"/>
      <c r="F304" s="79"/>
      <c r="G304" s="101"/>
      <c r="H304" s="79"/>
      <c r="I304" s="79"/>
      <c r="J304" s="79"/>
      <c r="K304" s="79"/>
    </row>
    <row r="305" spans="1:11" ht="16.5">
      <c r="A305" s="79"/>
      <c r="B305" s="79"/>
      <c r="C305" s="79"/>
      <c r="D305" s="79"/>
      <c r="E305" s="79"/>
      <c r="F305" s="79"/>
      <c r="G305" s="101"/>
      <c r="H305" s="79"/>
      <c r="I305" s="79"/>
      <c r="J305" s="79"/>
      <c r="K305" s="79"/>
    </row>
    <row r="306" spans="1:11" ht="16.5">
      <c r="A306" s="79"/>
      <c r="B306" s="79"/>
      <c r="C306" s="79"/>
      <c r="D306" s="79"/>
      <c r="E306" s="79"/>
      <c r="F306" s="79"/>
      <c r="G306" s="101"/>
      <c r="H306" s="79"/>
      <c r="I306" s="79"/>
      <c r="J306" s="79"/>
      <c r="K306" s="79"/>
    </row>
    <row r="307" spans="1:11" ht="16.5">
      <c r="A307" s="79"/>
      <c r="B307" s="79"/>
      <c r="C307" s="79"/>
      <c r="D307" s="79"/>
      <c r="E307" s="79"/>
      <c r="F307" s="79"/>
      <c r="G307" s="101"/>
      <c r="H307" s="79"/>
      <c r="I307" s="79"/>
      <c r="J307" s="79"/>
      <c r="K307" s="79"/>
    </row>
    <row r="308" spans="1:11" ht="16.5">
      <c r="A308" s="79"/>
      <c r="B308" s="79"/>
      <c r="C308" s="79"/>
      <c r="D308" s="79"/>
      <c r="E308" s="79"/>
      <c r="F308" s="79"/>
      <c r="G308" s="101"/>
      <c r="H308" s="79"/>
      <c r="I308" s="79"/>
      <c r="J308" s="79"/>
      <c r="K308" s="79"/>
    </row>
    <row r="309" spans="1:11" ht="16.5">
      <c r="A309" s="79"/>
      <c r="B309" s="79"/>
      <c r="C309" s="79"/>
      <c r="D309" s="79"/>
      <c r="E309" s="79"/>
      <c r="F309" s="79"/>
      <c r="G309" s="101"/>
      <c r="H309" s="79"/>
      <c r="I309" s="79"/>
      <c r="J309" s="79"/>
      <c r="K309" s="79"/>
    </row>
    <row r="310" spans="1:11" ht="16.5">
      <c r="A310" s="79"/>
      <c r="B310" s="79"/>
      <c r="C310" s="79"/>
      <c r="D310" s="79"/>
      <c r="E310" s="79"/>
      <c r="F310" s="79"/>
      <c r="G310" s="101"/>
      <c r="H310" s="79"/>
      <c r="I310" s="79"/>
      <c r="J310" s="79"/>
      <c r="K310" s="79"/>
    </row>
    <row r="311" spans="1:11" ht="16.5">
      <c r="A311" s="79"/>
      <c r="B311" s="79"/>
      <c r="C311" s="79"/>
      <c r="D311" s="79"/>
      <c r="E311" s="79"/>
      <c r="F311" s="79"/>
      <c r="G311" s="101"/>
      <c r="H311" s="79"/>
      <c r="I311" s="79"/>
      <c r="J311" s="79"/>
      <c r="K311" s="79"/>
    </row>
    <row r="312" spans="1:11" ht="16.5">
      <c r="A312" s="79"/>
      <c r="B312" s="79"/>
      <c r="C312" s="79"/>
      <c r="D312" s="79"/>
      <c r="E312" s="79"/>
      <c r="F312" s="79"/>
      <c r="G312" s="101"/>
      <c r="H312" s="79"/>
      <c r="I312" s="79"/>
      <c r="J312" s="79"/>
      <c r="K312" s="79"/>
    </row>
    <row r="313" spans="1:11" ht="16.5">
      <c r="A313" s="79"/>
      <c r="B313" s="79"/>
      <c r="C313" s="79"/>
      <c r="D313" s="79"/>
      <c r="E313" s="79"/>
      <c r="F313" s="79"/>
      <c r="G313" s="101"/>
      <c r="H313" s="79"/>
      <c r="I313" s="79"/>
      <c r="J313" s="79"/>
      <c r="K313" s="79"/>
    </row>
    <row r="314" spans="1:11" ht="16.5">
      <c r="A314" s="79"/>
      <c r="B314" s="79"/>
      <c r="C314" s="79"/>
      <c r="D314" s="79"/>
      <c r="E314" s="79"/>
      <c r="F314" s="79"/>
      <c r="G314" s="101"/>
      <c r="H314" s="79"/>
      <c r="I314" s="79"/>
      <c r="J314" s="79"/>
      <c r="K314" s="79"/>
    </row>
    <row r="315" spans="1:11" ht="16.5">
      <c r="A315" s="79"/>
      <c r="B315" s="79"/>
      <c r="C315" s="79"/>
      <c r="D315" s="79"/>
      <c r="E315" s="79"/>
      <c r="F315" s="79"/>
      <c r="G315" s="101"/>
      <c r="H315" s="79"/>
      <c r="I315" s="79"/>
      <c r="J315" s="79"/>
      <c r="K315" s="79"/>
    </row>
    <row r="316" spans="1:11" ht="16.5">
      <c r="A316" s="79"/>
      <c r="B316" s="79"/>
      <c r="C316" s="79"/>
      <c r="D316" s="79"/>
      <c r="E316" s="79"/>
      <c r="F316" s="79"/>
      <c r="G316" s="101"/>
      <c r="H316" s="79"/>
      <c r="I316" s="79"/>
      <c r="J316" s="79"/>
      <c r="K316" s="79"/>
    </row>
    <row r="317" spans="1:11" ht="16.5">
      <c r="A317" s="79"/>
      <c r="B317" s="79"/>
      <c r="C317" s="79"/>
      <c r="D317" s="79"/>
      <c r="E317" s="79"/>
      <c r="F317" s="79"/>
      <c r="G317" s="101"/>
      <c r="H317" s="79"/>
      <c r="I317" s="79"/>
      <c r="J317" s="79"/>
      <c r="K317" s="79"/>
    </row>
    <row r="318" spans="1:11" ht="16.5">
      <c r="A318" s="79"/>
      <c r="B318" s="79"/>
      <c r="C318" s="79"/>
      <c r="D318" s="79"/>
      <c r="E318" s="79"/>
      <c r="F318" s="79"/>
      <c r="G318" s="101"/>
      <c r="H318" s="79"/>
      <c r="I318" s="79"/>
      <c r="J318" s="79"/>
      <c r="K318" s="79"/>
    </row>
    <row r="319" spans="1:11" ht="16.5">
      <c r="A319" s="79"/>
      <c r="B319" s="79"/>
      <c r="C319" s="79"/>
      <c r="D319" s="79"/>
      <c r="E319" s="79"/>
      <c r="F319" s="79"/>
      <c r="G319" s="101"/>
      <c r="H319" s="79"/>
      <c r="I319" s="79"/>
      <c r="J319" s="79"/>
      <c r="K319" s="79"/>
    </row>
    <row r="320" spans="1:11" ht="16.5">
      <c r="A320" s="79"/>
      <c r="B320" s="79"/>
      <c r="C320" s="79"/>
      <c r="D320" s="79"/>
      <c r="E320" s="79"/>
      <c r="F320" s="79"/>
      <c r="G320" s="101"/>
      <c r="H320" s="79"/>
      <c r="I320" s="79"/>
      <c r="J320" s="79"/>
      <c r="K320" s="79"/>
    </row>
    <row r="321" spans="1:11" ht="16.5">
      <c r="A321" s="79"/>
      <c r="B321" s="79"/>
      <c r="C321" s="79"/>
      <c r="D321" s="79"/>
      <c r="E321" s="79"/>
      <c r="F321" s="79"/>
      <c r="G321" s="101"/>
      <c r="H321" s="79"/>
      <c r="I321" s="79"/>
      <c r="J321" s="79"/>
      <c r="K321" s="79"/>
    </row>
    <row r="322" spans="1:11" ht="16.5">
      <c r="A322" s="79"/>
      <c r="B322" s="79"/>
      <c r="C322" s="79"/>
      <c r="D322" s="79"/>
      <c r="E322" s="79"/>
      <c r="F322" s="79"/>
      <c r="G322" s="101"/>
      <c r="H322" s="79"/>
      <c r="I322" s="79"/>
      <c r="J322" s="79"/>
      <c r="K322" s="79"/>
    </row>
    <row r="323" spans="1:11" ht="16.5">
      <c r="A323" s="79"/>
      <c r="B323" s="79"/>
      <c r="C323" s="79"/>
      <c r="D323" s="79"/>
      <c r="E323" s="79"/>
      <c r="F323" s="79"/>
      <c r="G323" s="101"/>
      <c r="H323" s="79"/>
      <c r="I323" s="79"/>
      <c r="J323" s="79"/>
      <c r="K323" s="79"/>
    </row>
    <row r="324" spans="1:11" ht="16.5">
      <c r="A324" s="79"/>
      <c r="B324" s="79"/>
      <c r="C324" s="79"/>
      <c r="D324" s="79"/>
      <c r="E324" s="79"/>
      <c r="F324" s="79"/>
      <c r="G324" s="101"/>
      <c r="H324" s="79"/>
      <c r="I324" s="79"/>
      <c r="J324" s="79"/>
      <c r="K324" s="79"/>
    </row>
    <row r="325" spans="1:11" ht="16.5">
      <c r="A325" s="79"/>
      <c r="B325" s="79"/>
      <c r="C325" s="79"/>
      <c r="D325" s="79"/>
      <c r="E325" s="79"/>
      <c r="F325" s="79"/>
      <c r="G325" s="101"/>
      <c r="H325" s="79"/>
      <c r="I325" s="79"/>
      <c r="J325" s="79"/>
      <c r="K325" s="79"/>
    </row>
    <row r="326" spans="1:11" ht="16.5">
      <c r="A326" s="79"/>
      <c r="B326" s="79"/>
      <c r="C326" s="79"/>
      <c r="D326" s="79"/>
      <c r="E326" s="79"/>
      <c r="F326" s="79"/>
      <c r="G326" s="101"/>
      <c r="H326" s="79"/>
      <c r="I326" s="79"/>
      <c r="J326" s="79"/>
      <c r="K326" s="79"/>
    </row>
    <row r="327" spans="1:11" ht="16.5">
      <c r="A327" s="79"/>
      <c r="B327" s="79"/>
      <c r="C327" s="79"/>
      <c r="D327" s="79"/>
      <c r="E327" s="79"/>
      <c r="F327" s="79"/>
      <c r="G327" s="101"/>
      <c r="H327" s="79"/>
      <c r="I327" s="79"/>
      <c r="J327" s="79"/>
      <c r="K327" s="79"/>
    </row>
    <row r="328" spans="1:11" ht="16.5">
      <c r="A328" s="79"/>
      <c r="B328" s="79"/>
      <c r="C328" s="79"/>
      <c r="D328" s="79"/>
      <c r="E328" s="79"/>
      <c r="F328" s="79"/>
      <c r="G328" s="101"/>
      <c r="H328" s="79"/>
      <c r="I328" s="79"/>
      <c r="J328" s="79"/>
      <c r="K328" s="79"/>
    </row>
    <row r="329" spans="1:11" ht="16.5">
      <c r="A329" s="79"/>
      <c r="B329" s="79"/>
      <c r="C329" s="79"/>
      <c r="D329" s="79"/>
      <c r="E329" s="79"/>
      <c r="F329" s="79"/>
      <c r="G329" s="101"/>
      <c r="H329" s="79"/>
      <c r="I329" s="79"/>
      <c r="J329" s="79"/>
      <c r="K329" s="79"/>
    </row>
    <row r="330" spans="1:11" ht="16.5">
      <c r="A330" s="79"/>
      <c r="B330" s="79"/>
      <c r="C330" s="79"/>
      <c r="D330" s="79"/>
      <c r="E330" s="79"/>
      <c r="F330" s="79"/>
      <c r="G330" s="101"/>
      <c r="H330" s="79"/>
      <c r="I330" s="79"/>
      <c r="J330" s="79"/>
      <c r="K330" s="79"/>
    </row>
    <row r="331" spans="1:11" ht="16.5">
      <c r="A331" s="79"/>
      <c r="B331" s="79"/>
      <c r="C331" s="79"/>
      <c r="D331" s="79"/>
      <c r="E331" s="79"/>
      <c r="F331" s="79"/>
      <c r="G331" s="101"/>
      <c r="H331" s="79"/>
      <c r="I331" s="79"/>
      <c r="J331" s="79"/>
      <c r="K331" s="79"/>
    </row>
    <row r="332" spans="1:11" ht="16.5">
      <c r="A332" s="79"/>
      <c r="B332" s="79"/>
      <c r="C332" s="79"/>
      <c r="D332" s="79"/>
      <c r="E332" s="79"/>
      <c r="F332" s="79"/>
      <c r="G332" s="101"/>
      <c r="H332" s="79"/>
      <c r="I332" s="79"/>
      <c r="J332" s="79"/>
      <c r="K332" s="79"/>
    </row>
    <row r="333" spans="1:11" ht="16.5">
      <c r="A333" s="79"/>
      <c r="B333" s="79"/>
      <c r="C333" s="79"/>
      <c r="D333" s="79"/>
      <c r="E333" s="79"/>
      <c r="F333" s="79"/>
      <c r="G333" s="101"/>
      <c r="H333" s="79"/>
      <c r="I333" s="79"/>
      <c r="J333" s="79"/>
      <c r="K333" s="79"/>
    </row>
    <row r="334" spans="1:11" ht="16.5">
      <c r="A334" s="79"/>
      <c r="B334" s="79"/>
      <c r="C334" s="79"/>
      <c r="D334" s="79"/>
      <c r="E334" s="79"/>
      <c r="F334" s="79"/>
      <c r="G334" s="101"/>
      <c r="H334" s="79"/>
      <c r="I334" s="79"/>
      <c r="J334" s="79"/>
      <c r="K334" s="79"/>
    </row>
    <row r="335" spans="1:11" ht="16.5">
      <c r="A335" s="79"/>
      <c r="B335" s="79"/>
      <c r="C335" s="79"/>
      <c r="D335" s="79"/>
      <c r="E335" s="79"/>
      <c r="F335" s="79"/>
      <c r="G335" s="101"/>
      <c r="H335" s="79"/>
      <c r="I335" s="79"/>
      <c r="J335" s="79"/>
      <c r="K335" s="79"/>
    </row>
    <row r="336" spans="1:11" ht="16.5">
      <c r="A336" s="79"/>
      <c r="B336" s="79"/>
      <c r="C336" s="79"/>
      <c r="D336" s="79"/>
      <c r="E336" s="79"/>
      <c r="F336" s="79"/>
      <c r="G336" s="101"/>
      <c r="H336" s="79"/>
      <c r="I336" s="79"/>
      <c r="J336" s="79"/>
      <c r="K336" s="79"/>
    </row>
    <row r="337" spans="1:11" ht="16.5">
      <c r="A337" s="79"/>
      <c r="B337" s="79"/>
      <c r="C337" s="79"/>
      <c r="D337" s="79"/>
      <c r="E337" s="79"/>
      <c r="F337" s="79"/>
      <c r="G337" s="101"/>
      <c r="H337" s="79"/>
      <c r="I337" s="79"/>
      <c r="J337" s="79"/>
      <c r="K337" s="79"/>
    </row>
    <row r="338" spans="1:11" ht="16.5">
      <c r="A338" s="79"/>
      <c r="B338" s="79"/>
      <c r="C338" s="79"/>
      <c r="D338" s="79"/>
      <c r="E338" s="79"/>
      <c r="F338" s="79"/>
      <c r="G338" s="101"/>
      <c r="H338" s="79"/>
      <c r="I338" s="79"/>
      <c r="J338" s="79"/>
      <c r="K338" s="79"/>
    </row>
    <row r="339" spans="1:11" ht="16.5">
      <c r="A339" s="79"/>
      <c r="B339" s="79"/>
      <c r="C339" s="79"/>
      <c r="D339" s="79"/>
      <c r="E339" s="79"/>
      <c r="F339" s="79"/>
      <c r="G339" s="101"/>
      <c r="H339" s="79"/>
      <c r="I339" s="79"/>
      <c r="J339" s="79"/>
      <c r="K339" s="79"/>
    </row>
    <row r="340" spans="1:11" ht="16.5">
      <c r="A340" s="79"/>
      <c r="B340" s="79"/>
      <c r="C340" s="79"/>
      <c r="D340" s="79"/>
      <c r="E340" s="79"/>
      <c r="F340" s="79"/>
      <c r="G340" s="101"/>
      <c r="H340" s="79"/>
      <c r="I340" s="79"/>
      <c r="J340" s="79"/>
      <c r="K340" s="79"/>
    </row>
    <row r="341" spans="1:11" ht="16.5">
      <c r="A341" s="79"/>
      <c r="B341" s="79"/>
      <c r="C341" s="79"/>
      <c r="D341" s="79"/>
      <c r="E341" s="79"/>
      <c r="F341" s="79"/>
      <c r="G341" s="101"/>
      <c r="H341" s="79"/>
      <c r="I341" s="79"/>
      <c r="J341" s="79"/>
      <c r="K341" s="79"/>
    </row>
    <row r="342" spans="1:11" ht="16.5">
      <c r="A342" s="79"/>
      <c r="B342" s="79"/>
      <c r="C342" s="79"/>
      <c r="D342" s="79"/>
      <c r="E342" s="79"/>
      <c r="F342" s="79"/>
      <c r="G342" s="101"/>
      <c r="H342" s="79"/>
      <c r="I342" s="79"/>
      <c r="J342" s="79"/>
      <c r="K342" s="79"/>
    </row>
    <row r="343" spans="1:11" ht="16.5">
      <c r="A343" s="79"/>
      <c r="B343" s="79"/>
      <c r="C343" s="79"/>
      <c r="D343" s="79"/>
      <c r="E343" s="79"/>
      <c r="F343" s="79"/>
      <c r="G343" s="101"/>
      <c r="H343" s="79"/>
      <c r="I343" s="79"/>
      <c r="J343" s="79"/>
      <c r="K343" s="79"/>
    </row>
    <row r="344" spans="1:11" ht="16.5">
      <c r="A344" s="79"/>
      <c r="B344" s="79"/>
      <c r="C344" s="79"/>
      <c r="D344" s="79"/>
      <c r="E344" s="79"/>
      <c r="F344" s="79"/>
      <c r="G344" s="101"/>
      <c r="H344" s="79"/>
      <c r="I344" s="79"/>
      <c r="J344" s="79"/>
      <c r="K344" s="79"/>
    </row>
    <row r="345" spans="1:11" ht="16.5">
      <c r="A345" s="79"/>
      <c r="B345" s="79"/>
      <c r="C345" s="79"/>
      <c r="D345" s="79"/>
      <c r="E345" s="79"/>
      <c r="F345" s="79"/>
      <c r="G345" s="101"/>
      <c r="H345" s="79"/>
      <c r="I345" s="79"/>
      <c r="J345" s="79"/>
      <c r="K345" s="79"/>
    </row>
    <row r="346" spans="1:11" ht="16.5">
      <c r="A346" s="79"/>
      <c r="B346" s="79"/>
      <c r="C346" s="79"/>
      <c r="D346" s="79"/>
      <c r="E346" s="79"/>
      <c r="F346" s="79"/>
      <c r="G346" s="101"/>
      <c r="H346" s="79"/>
      <c r="I346" s="79"/>
      <c r="J346" s="79"/>
      <c r="K346" s="79"/>
    </row>
    <row r="347" spans="1:11" ht="16.5">
      <c r="A347" s="79"/>
      <c r="B347" s="79"/>
      <c r="C347" s="79"/>
      <c r="D347" s="79"/>
      <c r="E347" s="79"/>
      <c r="F347" s="79"/>
      <c r="G347" s="101"/>
      <c r="H347" s="79"/>
      <c r="I347" s="79"/>
      <c r="J347" s="79"/>
      <c r="K347" s="79"/>
    </row>
    <row r="348" spans="1:11" ht="16.5">
      <c r="A348" s="79"/>
      <c r="B348" s="79"/>
      <c r="C348" s="79"/>
      <c r="D348" s="79"/>
      <c r="E348" s="79"/>
      <c r="F348" s="79"/>
      <c r="G348" s="101"/>
      <c r="H348" s="79"/>
      <c r="I348" s="79"/>
      <c r="J348" s="79"/>
      <c r="K348" s="79"/>
    </row>
    <row r="349" spans="1:11" ht="16.5">
      <c r="A349" s="79"/>
      <c r="B349" s="79"/>
      <c r="C349" s="79"/>
      <c r="D349" s="79"/>
      <c r="E349" s="79"/>
      <c r="F349" s="79"/>
      <c r="G349" s="101"/>
      <c r="H349" s="79"/>
      <c r="I349" s="79"/>
      <c r="J349" s="79"/>
      <c r="K349" s="79"/>
    </row>
    <row r="350" spans="1:11" ht="16.5">
      <c r="A350" s="79"/>
      <c r="B350" s="79"/>
      <c r="C350" s="79"/>
      <c r="D350" s="79"/>
      <c r="E350" s="79"/>
      <c r="F350" s="79"/>
      <c r="G350" s="101"/>
      <c r="H350" s="79"/>
      <c r="I350" s="79"/>
      <c r="J350" s="79"/>
      <c r="K350" s="79"/>
    </row>
    <row r="351" spans="1:11" ht="16.5">
      <c r="A351" s="79"/>
      <c r="B351" s="79"/>
      <c r="C351" s="79"/>
      <c r="D351" s="79"/>
      <c r="E351" s="79"/>
      <c r="F351" s="79"/>
      <c r="G351" s="101"/>
      <c r="H351" s="79"/>
      <c r="I351" s="79"/>
      <c r="J351" s="79"/>
      <c r="K351" s="79"/>
    </row>
    <row r="352" spans="1:11" ht="16.5">
      <c r="A352" s="79"/>
      <c r="B352" s="79"/>
      <c r="C352" s="79"/>
      <c r="D352" s="79"/>
      <c r="E352" s="79"/>
      <c r="F352" s="79"/>
      <c r="G352" s="101"/>
      <c r="H352" s="79"/>
      <c r="I352" s="79"/>
      <c r="J352" s="79"/>
      <c r="K352" s="79"/>
    </row>
    <row r="353" spans="1:11" ht="16.5">
      <c r="A353" s="79"/>
      <c r="B353" s="79"/>
      <c r="C353" s="79"/>
      <c r="D353" s="79"/>
      <c r="E353" s="79"/>
      <c r="F353" s="79"/>
      <c r="G353" s="101"/>
      <c r="H353" s="79"/>
      <c r="I353" s="79"/>
      <c r="J353" s="79"/>
      <c r="K353" s="79"/>
    </row>
    <row r="354" spans="1:11" ht="16.5">
      <c r="A354" s="79"/>
      <c r="B354" s="79"/>
      <c r="C354" s="79"/>
      <c r="D354" s="79"/>
      <c r="E354" s="79"/>
      <c r="F354" s="79"/>
      <c r="G354" s="101"/>
      <c r="H354" s="79"/>
      <c r="I354" s="79"/>
      <c r="J354" s="79"/>
      <c r="K354" s="79"/>
    </row>
    <row r="355" spans="1:11" ht="16.5">
      <c r="A355" s="79"/>
      <c r="B355" s="79"/>
      <c r="C355" s="79"/>
      <c r="D355" s="79"/>
      <c r="E355" s="79"/>
      <c r="F355" s="79"/>
      <c r="G355" s="101"/>
      <c r="H355" s="79"/>
      <c r="I355" s="79"/>
      <c r="J355" s="79"/>
      <c r="K355" s="79"/>
    </row>
    <row r="356" spans="1:11" ht="16.5">
      <c r="A356" s="79"/>
      <c r="B356" s="79"/>
      <c r="C356" s="79"/>
      <c r="D356" s="79"/>
      <c r="E356" s="79"/>
      <c r="F356" s="79"/>
      <c r="G356" s="101"/>
      <c r="H356" s="79"/>
      <c r="I356" s="79"/>
      <c r="J356" s="79"/>
      <c r="K356" s="79"/>
    </row>
    <row r="357" spans="1:11" ht="16.5">
      <c r="A357" s="79"/>
      <c r="B357" s="79"/>
      <c r="C357" s="79"/>
      <c r="D357" s="79"/>
      <c r="E357" s="79"/>
      <c r="F357" s="79"/>
      <c r="G357" s="101"/>
      <c r="H357" s="79"/>
      <c r="I357" s="79"/>
      <c r="J357" s="79"/>
      <c r="K357" s="79"/>
    </row>
    <row r="358" spans="1:11" ht="16.5">
      <c r="A358" s="79"/>
      <c r="B358" s="79"/>
      <c r="C358" s="79"/>
      <c r="D358" s="79"/>
      <c r="E358" s="79"/>
      <c r="F358" s="79"/>
      <c r="G358" s="101"/>
      <c r="H358" s="79"/>
      <c r="I358" s="79"/>
      <c r="J358" s="79"/>
      <c r="K358" s="79"/>
    </row>
    <row r="359" spans="1:11" ht="16.5">
      <c r="A359" s="79"/>
      <c r="B359" s="79"/>
      <c r="C359" s="79"/>
      <c r="D359" s="79"/>
      <c r="E359" s="79"/>
      <c r="F359" s="79"/>
      <c r="G359" s="101"/>
      <c r="H359" s="79"/>
      <c r="I359" s="79"/>
      <c r="J359" s="79"/>
      <c r="K359" s="79"/>
    </row>
    <row r="360" spans="1:11" ht="16.5">
      <c r="A360" s="79"/>
      <c r="B360" s="79"/>
      <c r="C360" s="79"/>
      <c r="D360" s="79"/>
      <c r="E360" s="79"/>
      <c r="F360" s="79"/>
      <c r="G360" s="101"/>
      <c r="H360" s="79"/>
      <c r="I360" s="79"/>
      <c r="J360" s="79"/>
      <c r="K360" s="79"/>
    </row>
    <row r="361" spans="1:11" ht="16.5">
      <c r="A361" s="79"/>
      <c r="B361" s="79"/>
      <c r="C361" s="79"/>
      <c r="D361" s="79"/>
      <c r="E361" s="79"/>
      <c r="F361" s="79"/>
      <c r="G361" s="101"/>
      <c r="H361" s="79"/>
      <c r="I361" s="79"/>
      <c r="J361" s="79"/>
      <c r="K361" s="79"/>
    </row>
    <row r="362" spans="1:11" ht="16.5">
      <c r="A362" s="79"/>
      <c r="B362" s="79"/>
      <c r="C362" s="79"/>
      <c r="D362" s="79"/>
      <c r="E362" s="79"/>
      <c r="F362" s="79"/>
      <c r="G362" s="101"/>
      <c r="H362" s="79"/>
      <c r="I362" s="79"/>
      <c r="J362" s="79"/>
      <c r="K362" s="79"/>
    </row>
    <row r="363" spans="1:11" ht="16.5">
      <c r="A363" s="79"/>
      <c r="B363" s="79"/>
      <c r="C363" s="79"/>
      <c r="D363" s="79"/>
      <c r="E363" s="79"/>
      <c r="F363" s="79"/>
      <c r="G363" s="101"/>
      <c r="H363" s="79"/>
      <c r="I363" s="79"/>
      <c r="J363" s="79"/>
      <c r="K363" s="79"/>
    </row>
    <row r="364" spans="1:11" ht="16.5">
      <c r="A364" s="79"/>
      <c r="B364" s="79"/>
      <c r="C364" s="79"/>
      <c r="D364" s="79"/>
      <c r="E364" s="79"/>
      <c r="F364" s="79"/>
      <c r="G364" s="101"/>
      <c r="H364" s="79"/>
      <c r="I364" s="79"/>
      <c r="J364" s="79"/>
      <c r="K364" s="79"/>
    </row>
    <row r="365" spans="1:11" ht="16.5">
      <c r="A365" s="79"/>
      <c r="B365" s="79"/>
      <c r="C365" s="79"/>
      <c r="D365" s="79"/>
      <c r="E365" s="79"/>
      <c r="F365" s="79"/>
      <c r="G365" s="101"/>
      <c r="H365" s="79"/>
      <c r="I365" s="79"/>
      <c r="J365" s="79"/>
      <c r="K365" s="79"/>
    </row>
    <row r="366" spans="1:11" ht="16.5">
      <c r="A366" s="79"/>
      <c r="B366" s="79"/>
      <c r="C366" s="79"/>
      <c r="D366" s="79"/>
      <c r="E366" s="79"/>
      <c r="F366" s="79"/>
      <c r="G366" s="101"/>
      <c r="H366" s="79"/>
      <c r="I366" s="79"/>
      <c r="J366" s="79"/>
      <c r="K366" s="79"/>
    </row>
    <row r="367" spans="1:11" ht="16.5">
      <c r="A367" s="79"/>
      <c r="B367" s="79"/>
      <c r="C367" s="79"/>
      <c r="D367" s="79"/>
      <c r="E367" s="79"/>
      <c r="F367" s="79"/>
      <c r="G367" s="101"/>
      <c r="H367" s="79"/>
      <c r="I367" s="79"/>
      <c r="J367" s="79"/>
      <c r="K367" s="79"/>
    </row>
    <row r="368" spans="1:11" ht="16.5">
      <c r="A368" s="79"/>
      <c r="B368" s="79"/>
      <c r="C368" s="79"/>
      <c r="D368" s="79"/>
      <c r="E368" s="79"/>
      <c r="F368" s="79"/>
      <c r="G368" s="101"/>
      <c r="H368" s="79"/>
      <c r="I368" s="79"/>
      <c r="J368" s="79"/>
      <c r="K368" s="79"/>
    </row>
    <row r="369" spans="1:11" ht="16.5">
      <c r="A369" s="79"/>
      <c r="B369" s="79"/>
      <c r="C369" s="79"/>
      <c r="D369" s="79"/>
      <c r="E369" s="79"/>
      <c r="F369" s="79"/>
      <c r="G369" s="101"/>
      <c r="H369" s="79"/>
      <c r="I369" s="79"/>
      <c r="J369" s="79"/>
      <c r="K369" s="79"/>
    </row>
    <row r="370" spans="1:11" ht="16.5">
      <c r="A370" s="79"/>
      <c r="B370" s="79"/>
      <c r="C370" s="79"/>
      <c r="D370" s="79"/>
      <c r="E370" s="79"/>
      <c r="F370" s="79"/>
      <c r="G370" s="101"/>
      <c r="H370" s="79"/>
      <c r="I370" s="79"/>
      <c r="J370" s="79"/>
      <c r="K370" s="79"/>
    </row>
    <row r="371" spans="1:11" ht="16.5">
      <c r="A371" s="79"/>
      <c r="B371" s="79"/>
      <c r="C371" s="79"/>
      <c r="D371" s="79"/>
      <c r="E371" s="79"/>
      <c r="F371" s="79"/>
      <c r="G371" s="101"/>
      <c r="H371" s="79"/>
      <c r="I371" s="79"/>
      <c r="J371" s="79"/>
      <c r="K371" s="79"/>
    </row>
    <row r="372" spans="1:11" ht="16.5">
      <c r="A372" s="79"/>
      <c r="B372" s="79"/>
      <c r="C372" s="79"/>
      <c r="D372" s="79"/>
      <c r="E372" s="79"/>
      <c r="F372" s="79"/>
      <c r="G372" s="101"/>
      <c r="H372" s="79"/>
      <c r="I372" s="79"/>
      <c r="J372" s="79"/>
      <c r="K372" s="79"/>
    </row>
    <row r="373" spans="1:11" ht="16.5">
      <c r="A373" s="79"/>
      <c r="B373" s="79"/>
      <c r="C373" s="79"/>
      <c r="D373" s="79"/>
      <c r="E373" s="79"/>
      <c r="F373" s="79"/>
      <c r="G373" s="101"/>
      <c r="H373" s="79"/>
      <c r="I373" s="79"/>
      <c r="J373" s="79"/>
      <c r="K373" s="79"/>
    </row>
    <row r="374" spans="1:11" ht="16.5">
      <c r="A374" s="79"/>
      <c r="B374" s="79"/>
      <c r="C374" s="79"/>
      <c r="D374" s="79"/>
      <c r="E374" s="79"/>
      <c r="F374" s="79"/>
      <c r="G374" s="101"/>
      <c r="H374" s="79"/>
      <c r="I374" s="79"/>
      <c r="J374" s="79"/>
      <c r="K374" s="79"/>
    </row>
    <row r="375" spans="1:11" ht="16.5">
      <c r="A375" s="79"/>
      <c r="B375" s="79"/>
      <c r="C375" s="79"/>
      <c r="D375" s="79"/>
      <c r="E375" s="79"/>
      <c r="F375" s="79"/>
      <c r="G375" s="101"/>
      <c r="H375" s="79"/>
      <c r="I375" s="79"/>
      <c r="J375" s="79"/>
      <c r="K375" s="79"/>
    </row>
    <row r="376" spans="1:11" ht="16.5">
      <c r="A376" s="79"/>
      <c r="B376" s="79"/>
      <c r="C376" s="79"/>
      <c r="D376" s="79"/>
      <c r="E376" s="79"/>
      <c r="F376" s="79"/>
      <c r="G376" s="101"/>
      <c r="H376" s="79"/>
      <c r="I376" s="79"/>
      <c r="J376" s="79"/>
      <c r="K376" s="79"/>
    </row>
    <row r="377" spans="1:11" ht="16.5">
      <c r="A377" s="79"/>
      <c r="B377" s="79"/>
      <c r="C377" s="79"/>
      <c r="D377" s="79"/>
      <c r="E377" s="79"/>
      <c r="F377" s="79"/>
      <c r="G377" s="101"/>
      <c r="H377" s="79"/>
      <c r="I377" s="79"/>
      <c r="J377" s="79"/>
      <c r="K377" s="79"/>
    </row>
    <row r="378" spans="1:11" ht="16.5">
      <c r="A378" s="79"/>
      <c r="B378" s="79"/>
      <c r="C378" s="79"/>
      <c r="D378" s="79"/>
      <c r="E378" s="79"/>
      <c r="F378" s="79"/>
      <c r="G378" s="101"/>
      <c r="H378" s="79"/>
      <c r="I378" s="79"/>
      <c r="J378" s="79"/>
      <c r="K378" s="79"/>
    </row>
    <row r="379" spans="1:11" ht="16.5">
      <c r="A379" s="79"/>
      <c r="B379" s="79"/>
      <c r="C379" s="79"/>
      <c r="D379" s="79"/>
      <c r="E379" s="79"/>
      <c r="F379" s="79"/>
      <c r="G379" s="101"/>
      <c r="H379" s="79"/>
      <c r="I379" s="79"/>
      <c r="J379" s="79"/>
      <c r="K379" s="79"/>
    </row>
    <row r="380" spans="1:11" ht="16.5">
      <c r="A380" s="79"/>
      <c r="B380" s="79"/>
      <c r="C380" s="79"/>
      <c r="D380" s="79"/>
      <c r="E380" s="79"/>
      <c r="F380" s="79"/>
      <c r="G380" s="101"/>
      <c r="H380" s="79"/>
      <c r="I380" s="79"/>
      <c r="J380" s="79"/>
      <c r="K380" s="79"/>
    </row>
    <row r="381" spans="1:11" ht="16.5">
      <c r="A381" s="79"/>
      <c r="B381" s="79"/>
      <c r="C381" s="79"/>
      <c r="D381" s="79"/>
      <c r="E381" s="79"/>
      <c r="F381" s="79"/>
      <c r="G381" s="101"/>
      <c r="H381" s="79"/>
      <c r="I381" s="79"/>
      <c r="J381" s="79"/>
      <c r="K381" s="79"/>
    </row>
    <row r="382" spans="1:11" ht="16.5">
      <c r="A382" s="79"/>
      <c r="B382" s="79"/>
      <c r="C382" s="79"/>
      <c r="D382" s="79"/>
      <c r="E382" s="79"/>
      <c r="F382" s="79"/>
      <c r="G382" s="101"/>
      <c r="H382" s="79"/>
      <c r="I382" s="79"/>
      <c r="J382" s="79"/>
      <c r="K382" s="79"/>
    </row>
    <row r="383" spans="1:11" ht="16.5">
      <c r="A383" s="79"/>
      <c r="B383" s="79"/>
      <c r="C383" s="79"/>
      <c r="D383" s="79"/>
      <c r="E383" s="79"/>
      <c r="F383" s="79"/>
      <c r="G383" s="101"/>
      <c r="H383" s="79"/>
      <c r="I383" s="79"/>
      <c r="J383" s="79"/>
      <c r="K383" s="79"/>
    </row>
    <row r="384" spans="1:11" ht="16.5">
      <c r="A384" s="79"/>
      <c r="B384" s="79"/>
      <c r="C384" s="79"/>
      <c r="D384" s="79"/>
      <c r="E384" s="79"/>
      <c r="F384" s="79"/>
      <c r="G384" s="101"/>
      <c r="H384" s="79"/>
      <c r="I384" s="79"/>
      <c r="J384" s="79"/>
      <c r="K384" s="79"/>
    </row>
    <row r="385" spans="1:11" ht="16.5">
      <c r="A385" s="79"/>
      <c r="B385" s="79"/>
      <c r="C385" s="79"/>
      <c r="D385" s="79"/>
      <c r="E385" s="79"/>
      <c r="F385" s="79"/>
      <c r="G385" s="101"/>
      <c r="H385" s="79"/>
      <c r="I385" s="79"/>
      <c r="J385" s="79"/>
      <c r="K385" s="79"/>
    </row>
    <row r="386" spans="1:11" ht="16.5">
      <c r="A386" s="79"/>
      <c r="B386" s="79"/>
      <c r="C386" s="79"/>
      <c r="D386" s="79"/>
      <c r="E386" s="79"/>
      <c r="F386" s="79"/>
      <c r="G386" s="101"/>
      <c r="H386" s="79"/>
      <c r="I386" s="79"/>
      <c r="J386" s="79"/>
      <c r="K386" s="79"/>
    </row>
    <row r="387" spans="1:11" ht="16.5">
      <c r="A387" s="79"/>
      <c r="B387" s="79"/>
      <c r="C387" s="79"/>
      <c r="D387" s="79"/>
      <c r="E387" s="79"/>
      <c r="F387" s="79"/>
      <c r="G387" s="101"/>
      <c r="H387" s="79"/>
      <c r="I387" s="79"/>
      <c r="J387" s="79"/>
      <c r="K387" s="79"/>
    </row>
    <row r="388" spans="1:11" ht="16.5">
      <c r="A388" s="79"/>
      <c r="B388" s="79"/>
      <c r="C388" s="79"/>
      <c r="D388" s="79"/>
      <c r="E388" s="79"/>
      <c r="F388" s="79"/>
      <c r="G388" s="101"/>
      <c r="H388" s="79"/>
      <c r="I388" s="79"/>
      <c r="J388" s="79"/>
      <c r="K388" s="79"/>
    </row>
    <row r="389" spans="1:11" ht="16.5">
      <c r="A389" s="79"/>
      <c r="B389" s="79"/>
      <c r="C389" s="79"/>
      <c r="D389" s="79"/>
      <c r="E389" s="79"/>
      <c r="F389" s="79"/>
      <c r="G389" s="101"/>
      <c r="H389" s="79"/>
      <c r="I389" s="79"/>
      <c r="J389" s="79"/>
      <c r="K389" s="79"/>
    </row>
    <row r="390" spans="1:11" ht="16.5">
      <c r="A390" s="79"/>
      <c r="B390" s="79"/>
      <c r="C390" s="79"/>
      <c r="D390" s="79"/>
      <c r="E390" s="79"/>
      <c r="F390" s="79"/>
      <c r="G390" s="101"/>
      <c r="H390" s="79"/>
      <c r="I390" s="79"/>
      <c r="J390" s="79"/>
      <c r="K390" s="79"/>
    </row>
    <row r="391" spans="1:11" ht="16.5">
      <c r="A391" s="79"/>
      <c r="B391" s="79"/>
      <c r="C391" s="79"/>
      <c r="D391" s="79"/>
      <c r="E391" s="79"/>
      <c r="F391" s="79"/>
      <c r="G391" s="101"/>
      <c r="H391" s="79"/>
      <c r="I391" s="79"/>
      <c r="J391" s="79"/>
      <c r="K391" s="79"/>
    </row>
    <row r="392" spans="1:11" ht="16.5">
      <c r="A392" s="79"/>
      <c r="B392" s="79"/>
      <c r="C392" s="79"/>
      <c r="D392" s="79"/>
      <c r="E392" s="79"/>
      <c r="F392" s="79"/>
      <c r="G392" s="101"/>
      <c r="H392" s="79"/>
      <c r="I392" s="79"/>
      <c r="J392" s="79"/>
      <c r="K392" s="79"/>
    </row>
    <row r="393" spans="1:11" ht="16.5">
      <c r="A393" s="79"/>
      <c r="B393" s="79"/>
      <c r="C393" s="79"/>
      <c r="D393" s="79"/>
      <c r="E393" s="79"/>
      <c r="F393" s="79"/>
      <c r="G393" s="101"/>
      <c r="H393" s="79"/>
      <c r="I393" s="79"/>
      <c r="J393" s="79"/>
      <c r="K393" s="79"/>
    </row>
    <row r="394" spans="1:11" ht="16.5">
      <c r="A394" s="79"/>
      <c r="B394" s="79"/>
      <c r="C394" s="79"/>
      <c r="D394" s="79"/>
      <c r="E394" s="79"/>
      <c r="F394" s="79"/>
      <c r="G394" s="101"/>
      <c r="H394" s="79"/>
      <c r="I394" s="79"/>
      <c r="J394" s="79"/>
      <c r="K394" s="79"/>
    </row>
    <row r="395" spans="1:11" ht="16.5">
      <c r="A395" s="79"/>
      <c r="B395" s="79"/>
      <c r="C395" s="79"/>
      <c r="D395" s="79"/>
      <c r="E395" s="79"/>
      <c r="F395" s="79"/>
      <c r="G395" s="101"/>
      <c r="H395" s="79"/>
      <c r="I395" s="79"/>
      <c r="J395" s="79"/>
      <c r="K395" s="79"/>
    </row>
    <row r="396" spans="1:11" ht="16.5">
      <c r="A396" s="79"/>
      <c r="B396" s="79"/>
      <c r="C396" s="79"/>
      <c r="D396" s="79"/>
      <c r="E396" s="79"/>
      <c r="F396" s="79"/>
      <c r="G396" s="101"/>
      <c r="H396" s="79"/>
      <c r="I396" s="79"/>
      <c r="J396" s="79"/>
      <c r="K396" s="79"/>
    </row>
    <row r="397" spans="1:11" ht="16.5">
      <c r="A397" s="79"/>
      <c r="B397" s="79"/>
      <c r="C397" s="79"/>
      <c r="D397" s="79"/>
      <c r="E397" s="79"/>
      <c r="F397" s="79"/>
      <c r="G397" s="101"/>
      <c r="H397" s="79"/>
      <c r="I397" s="79"/>
      <c r="J397" s="79"/>
      <c r="K397" s="79"/>
    </row>
    <row r="398" spans="1:11" ht="16.5">
      <c r="A398" s="79"/>
      <c r="B398" s="79"/>
      <c r="C398" s="79"/>
      <c r="D398" s="79"/>
      <c r="E398" s="79"/>
      <c r="F398" s="79"/>
      <c r="G398" s="101"/>
      <c r="H398" s="79"/>
      <c r="I398" s="79"/>
      <c r="J398" s="79"/>
      <c r="K398" s="79"/>
    </row>
    <row r="399" spans="1:11" ht="16.5">
      <c r="A399" s="79"/>
      <c r="B399" s="79"/>
      <c r="C399" s="79"/>
      <c r="D399" s="79"/>
      <c r="E399" s="79"/>
      <c r="F399" s="79"/>
      <c r="G399" s="101"/>
      <c r="H399" s="79"/>
      <c r="I399" s="79"/>
      <c r="J399" s="79"/>
      <c r="K399" s="79"/>
    </row>
    <row r="400" spans="1:11" ht="16.5">
      <c r="A400" s="79"/>
      <c r="B400" s="79"/>
      <c r="C400" s="79"/>
      <c r="D400" s="79"/>
      <c r="E400" s="79"/>
      <c r="F400" s="79"/>
      <c r="G400" s="101"/>
      <c r="H400" s="79"/>
      <c r="I400" s="79"/>
      <c r="J400" s="79"/>
      <c r="K400" s="79"/>
    </row>
    <row r="401" spans="1:11" ht="16.5">
      <c r="A401" s="79"/>
      <c r="B401" s="79"/>
      <c r="C401" s="79"/>
      <c r="D401" s="79"/>
      <c r="E401" s="79"/>
      <c r="F401" s="79"/>
      <c r="G401" s="101"/>
      <c r="H401" s="79"/>
      <c r="I401" s="79"/>
      <c r="J401" s="79"/>
      <c r="K401" s="79"/>
    </row>
    <row r="402" spans="1:11" ht="16.5">
      <c r="A402" s="79"/>
      <c r="B402" s="79"/>
      <c r="C402" s="79"/>
      <c r="D402" s="79"/>
      <c r="E402" s="79"/>
      <c r="F402" s="79"/>
      <c r="G402" s="101"/>
      <c r="H402" s="79"/>
      <c r="I402" s="79"/>
      <c r="J402" s="79"/>
      <c r="K402" s="79"/>
    </row>
    <row r="403" spans="1:11" ht="16.5">
      <c r="A403" s="79"/>
      <c r="B403" s="79"/>
      <c r="C403" s="79"/>
      <c r="D403" s="79"/>
      <c r="E403" s="79"/>
      <c r="F403" s="79"/>
      <c r="G403" s="101"/>
      <c r="H403" s="79"/>
      <c r="I403" s="79"/>
      <c r="J403" s="79"/>
      <c r="K403" s="79"/>
    </row>
    <row r="404" spans="1:11" ht="16.5">
      <c r="A404" s="79"/>
      <c r="B404" s="79"/>
      <c r="C404" s="79"/>
      <c r="D404" s="79"/>
      <c r="E404" s="79"/>
      <c r="F404" s="79"/>
      <c r="G404" s="101"/>
      <c r="H404" s="79"/>
      <c r="I404" s="79"/>
      <c r="J404" s="79"/>
      <c r="K404" s="79"/>
    </row>
    <row r="405" spans="1:11" ht="16.5">
      <c r="A405" s="79"/>
      <c r="B405" s="79"/>
      <c r="C405" s="79"/>
      <c r="D405" s="79"/>
      <c r="E405" s="79"/>
      <c r="F405" s="79"/>
      <c r="G405" s="101"/>
      <c r="H405" s="79"/>
      <c r="I405" s="79"/>
      <c r="J405" s="79"/>
      <c r="K405" s="79"/>
    </row>
    <row r="406" spans="1:11" ht="16.5">
      <c r="A406" s="79"/>
      <c r="B406" s="79"/>
      <c r="C406" s="79"/>
      <c r="D406" s="79"/>
      <c r="E406" s="79"/>
      <c r="F406" s="79"/>
      <c r="G406" s="101"/>
      <c r="H406" s="79"/>
      <c r="I406" s="79"/>
      <c r="J406" s="79"/>
      <c r="K406" s="79"/>
    </row>
    <row r="407" spans="1:11" ht="16.5">
      <c r="A407" s="79"/>
      <c r="B407" s="79"/>
      <c r="C407" s="79"/>
      <c r="D407" s="79"/>
      <c r="E407" s="79"/>
      <c r="F407" s="79"/>
      <c r="G407" s="101"/>
      <c r="H407" s="79"/>
      <c r="I407" s="79"/>
      <c r="J407" s="79"/>
      <c r="K407" s="79"/>
    </row>
    <row r="408" spans="1:11" ht="16.5">
      <c r="A408" s="79"/>
      <c r="B408" s="79"/>
      <c r="C408" s="79"/>
      <c r="D408" s="79"/>
      <c r="E408" s="79"/>
      <c r="F408" s="79"/>
      <c r="G408" s="101"/>
      <c r="H408" s="79"/>
      <c r="I408" s="79"/>
      <c r="J408" s="79"/>
      <c r="K408" s="79"/>
    </row>
    <row r="409" spans="1:11" ht="16.5">
      <c r="A409" s="79"/>
      <c r="B409" s="79"/>
      <c r="C409" s="79"/>
      <c r="D409" s="79"/>
      <c r="E409" s="79"/>
      <c r="F409" s="79"/>
      <c r="G409" s="101"/>
      <c r="H409" s="79"/>
      <c r="I409" s="79"/>
      <c r="J409" s="79"/>
      <c r="K409" s="79"/>
    </row>
    <row r="410" spans="1:11" ht="16.5">
      <c r="A410" s="79"/>
      <c r="B410" s="79"/>
      <c r="C410" s="79"/>
      <c r="D410" s="79"/>
      <c r="E410" s="79"/>
      <c r="F410" s="79"/>
      <c r="G410" s="101"/>
      <c r="H410" s="79"/>
      <c r="I410" s="79"/>
      <c r="J410" s="79"/>
      <c r="K410" s="79"/>
    </row>
    <row r="411" spans="1:11" ht="16.5">
      <c r="A411" s="79"/>
      <c r="B411" s="79"/>
      <c r="C411" s="79"/>
      <c r="D411" s="79"/>
      <c r="E411" s="79"/>
      <c r="F411" s="79"/>
      <c r="G411" s="101"/>
      <c r="H411" s="79"/>
      <c r="I411" s="79"/>
      <c r="J411" s="79"/>
      <c r="K411" s="79"/>
    </row>
    <row r="412" spans="1:11" ht="16.5">
      <c r="A412" s="79"/>
      <c r="B412" s="79"/>
      <c r="C412" s="79"/>
      <c r="D412" s="79"/>
      <c r="E412" s="79"/>
      <c r="F412" s="79"/>
      <c r="G412" s="101"/>
      <c r="H412" s="79"/>
      <c r="I412" s="79"/>
      <c r="J412" s="79"/>
      <c r="K412" s="79"/>
    </row>
    <row r="413" spans="1:11" ht="16.5">
      <c r="A413" s="79"/>
      <c r="B413" s="79"/>
      <c r="C413" s="79"/>
      <c r="D413" s="79"/>
      <c r="E413" s="79"/>
      <c r="F413" s="79"/>
      <c r="G413" s="101"/>
      <c r="H413" s="79"/>
      <c r="I413" s="79"/>
      <c r="J413" s="79"/>
      <c r="K413" s="79"/>
    </row>
    <row r="414" spans="1:11" ht="16.5">
      <c r="A414" s="79"/>
      <c r="B414" s="79"/>
      <c r="C414" s="79"/>
      <c r="D414" s="79"/>
      <c r="E414" s="79"/>
      <c r="F414" s="79"/>
      <c r="G414" s="101"/>
      <c r="H414" s="79"/>
      <c r="I414" s="79"/>
      <c r="J414" s="79"/>
      <c r="K414" s="79"/>
    </row>
    <row r="415" spans="1:11" ht="16.5">
      <c r="A415" s="79"/>
      <c r="B415" s="79"/>
      <c r="C415" s="79"/>
      <c r="D415" s="79"/>
      <c r="E415" s="79"/>
      <c r="F415" s="79"/>
      <c r="G415" s="101"/>
      <c r="H415" s="79"/>
      <c r="I415" s="79"/>
      <c r="J415" s="79"/>
      <c r="K415" s="79"/>
    </row>
    <row r="416" spans="1:11" ht="16.5">
      <c r="A416" s="79"/>
      <c r="B416" s="79"/>
      <c r="C416" s="79"/>
      <c r="D416" s="79"/>
      <c r="E416" s="79"/>
      <c r="F416" s="79"/>
      <c r="G416" s="101"/>
      <c r="H416" s="79"/>
      <c r="I416" s="79"/>
      <c r="J416" s="79"/>
      <c r="K416" s="79"/>
    </row>
    <row r="417" spans="1:11" ht="16.5">
      <c r="A417" s="79"/>
      <c r="B417" s="79"/>
      <c r="C417" s="79"/>
      <c r="D417" s="79"/>
      <c r="E417" s="79"/>
      <c r="F417" s="79"/>
      <c r="G417" s="101"/>
      <c r="H417" s="79"/>
      <c r="I417" s="79"/>
      <c r="J417" s="79"/>
      <c r="K417" s="79"/>
    </row>
    <row r="418" spans="1:11" ht="16.5">
      <c r="A418" s="79"/>
      <c r="B418" s="79"/>
      <c r="C418" s="79"/>
      <c r="D418" s="79"/>
      <c r="E418" s="79"/>
      <c r="F418" s="79"/>
      <c r="G418" s="101"/>
      <c r="H418" s="79"/>
      <c r="I418" s="79"/>
      <c r="J418" s="79"/>
      <c r="K418" s="79"/>
    </row>
    <row r="419" spans="1:11" ht="16.5">
      <c r="A419" s="79"/>
      <c r="B419" s="79"/>
      <c r="C419" s="79"/>
      <c r="D419" s="79"/>
      <c r="E419" s="79"/>
      <c r="F419" s="79"/>
      <c r="G419" s="101"/>
      <c r="H419" s="79"/>
      <c r="I419" s="79"/>
      <c r="J419" s="79"/>
      <c r="K419" s="79"/>
    </row>
    <row r="420" spans="1:11" ht="16.5">
      <c r="A420" s="79"/>
      <c r="B420" s="79"/>
      <c r="C420" s="79"/>
      <c r="D420" s="79"/>
      <c r="E420" s="79"/>
      <c r="F420" s="79"/>
      <c r="G420" s="101"/>
      <c r="H420" s="79"/>
      <c r="I420" s="79"/>
      <c r="J420" s="79"/>
      <c r="K420" s="79"/>
    </row>
    <row r="421" spans="1:11" ht="16.5">
      <c r="A421" s="79"/>
      <c r="B421" s="79"/>
      <c r="C421" s="79"/>
      <c r="D421" s="79"/>
      <c r="E421" s="79"/>
      <c r="F421" s="79"/>
      <c r="G421" s="101"/>
      <c r="H421" s="79"/>
      <c r="I421" s="79"/>
      <c r="J421" s="79"/>
      <c r="K421" s="79"/>
    </row>
    <row r="422" spans="1:11" ht="16.5">
      <c r="A422" s="79"/>
      <c r="B422" s="79"/>
      <c r="C422" s="79"/>
      <c r="D422" s="79"/>
      <c r="E422" s="79"/>
      <c r="F422" s="79"/>
      <c r="G422" s="101"/>
      <c r="H422" s="79"/>
      <c r="I422" s="79"/>
      <c r="J422" s="79"/>
      <c r="K422" s="79"/>
    </row>
    <row r="423" spans="1:11" ht="16.5">
      <c r="A423" s="79"/>
      <c r="B423" s="79"/>
      <c r="C423" s="79"/>
      <c r="D423" s="79"/>
      <c r="E423" s="79"/>
      <c r="F423" s="79"/>
      <c r="G423" s="101"/>
      <c r="H423" s="79"/>
      <c r="I423" s="79"/>
      <c r="J423" s="79"/>
      <c r="K423" s="79"/>
    </row>
    <row r="424" spans="1:11" ht="16.5">
      <c r="A424" s="79"/>
      <c r="B424" s="79"/>
      <c r="C424" s="79"/>
      <c r="D424" s="79"/>
      <c r="E424" s="79"/>
      <c r="F424" s="79"/>
      <c r="G424" s="101"/>
      <c r="H424" s="79"/>
      <c r="I424" s="79"/>
      <c r="J424" s="79"/>
      <c r="K424" s="79"/>
    </row>
    <row r="425" spans="1:11" ht="16.5">
      <c r="A425" s="79"/>
      <c r="B425" s="79"/>
      <c r="C425" s="79"/>
      <c r="D425" s="79"/>
      <c r="E425" s="79"/>
      <c r="F425" s="79"/>
      <c r="G425" s="101"/>
      <c r="H425" s="79"/>
      <c r="I425" s="79"/>
      <c r="J425" s="79"/>
      <c r="K425" s="79"/>
    </row>
    <row r="426" spans="1:11" ht="16.5">
      <c r="A426" s="79"/>
      <c r="B426" s="79"/>
      <c r="C426" s="79"/>
      <c r="D426" s="79"/>
      <c r="E426" s="79"/>
      <c r="F426" s="79"/>
      <c r="G426" s="101"/>
      <c r="H426" s="79"/>
      <c r="I426" s="79"/>
      <c r="J426" s="79"/>
      <c r="K426" s="79"/>
    </row>
    <row r="427" spans="1:11" ht="16.5">
      <c r="A427" s="79"/>
      <c r="B427" s="79"/>
      <c r="C427" s="79"/>
      <c r="D427" s="79"/>
      <c r="E427" s="79"/>
      <c r="F427" s="79"/>
      <c r="G427" s="101"/>
      <c r="H427" s="79"/>
      <c r="I427" s="79"/>
      <c r="J427" s="79"/>
      <c r="K427" s="79"/>
    </row>
    <row r="428" spans="1:11" ht="16.5">
      <c r="A428" s="79"/>
      <c r="B428" s="79"/>
      <c r="C428" s="79"/>
      <c r="D428" s="79"/>
      <c r="E428" s="79"/>
      <c r="F428" s="79"/>
      <c r="G428" s="101"/>
      <c r="H428" s="79"/>
      <c r="I428" s="79"/>
      <c r="J428" s="79"/>
      <c r="K428" s="79"/>
    </row>
    <row r="429" spans="1:11" ht="16.5">
      <c r="A429" s="79"/>
      <c r="B429" s="79"/>
      <c r="C429" s="79"/>
      <c r="D429" s="79"/>
      <c r="E429" s="79"/>
      <c r="F429" s="79"/>
      <c r="G429" s="101"/>
      <c r="H429" s="79"/>
      <c r="I429" s="79"/>
      <c r="J429" s="79"/>
      <c r="K429" s="79"/>
    </row>
    <row r="430" spans="1:11" ht="16.5">
      <c r="A430" s="79"/>
      <c r="B430" s="79"/>
      <c r="C430" s="79"/>
      <c r="D430" s="79"/>
      <c r="E430" s="79"/>
      <c r="F430" s="79"/>
      <c r="G430" s="101"/>
      <c r="H430" s="79"/>
      <c r="I430" s="79"/>
      <c r="J430" s="79"/>
      <c r="K430" s="79"/>
    </row>
    <row r="431" spans="1:11" ht="16.5">
      <c r="A431" s="79"/>
      <c r="B431" s="79"/>
      <c r="C431" s="79"/>
      <c r="D431" s="79"/>
      <c r="E431" s="79"/>
      <c r="F431" s="79"/>
      <c r="G431" s="101"/>
      <c r="H431" s="79"/>
      <c r="I431" s="79"/>
      <c r="J431" s="79"/>
      <c r="K431" s="79"/>
    </row>
    <row r="432" spans="1:11" ht="16.5">
      <c r="A432" s="79"/>
      <c r="B432" s="79"/>
      <c r="C432" s="79"/>
      <c r="D432" s="79"/>
      <c r="E432" s="79"/>
      <c r="F432" s="79"/>
      <c r="G432" s="101"/>
      <c r="H432" s="79"/>
      <c r="I432" s="79"/>
      <c r="J432" s="79"/>
      <c r="K432" s="79"/>
    </row>
    <row r="433" spans="1:11" ht="16.5">
      <c r="A433" s="79"/>
      <c r="B433" s="79"/>
      <c r="C433" s="79"/>
      <c r="D433" s="79"/>
      <c r="E433" s="79"/>
      <c r="F433" s="79"/>
      <c r="G433" s="101"/>
      <c r="H433" s="79"/>
      <c r="I433" s="79"/>
      <c r="J433" s="79"/>
      <c r="K433" s="79"/>
    </row>
    <row r="434" spans="1:11" ht="16.5">
      <c r="A434" s="79"/>
      <c r="B434" s="79"/>
      <c r="C434" s="79"/>
      <c r="D434" s="79"/>
      <c r="E434" s="79"/>
      <c r="F434" s="79"/>
      <c r="G434" s="101"/>
      <c r="H434" s="79"/>
      <c r="I434" s="79"/>
      <c r="J434" s="79"/>
      <c r="K434" s="79"/>
    </row>
    <row r="435" spans="1:11" ht="16.5">
      <c r="A435" s="79"/>
      <c r="B435" s="79"/>
      <c r="C435" s="79"/>
      <c r="D435" s="79"/>
      <c r="E435" s="79"/>
      <c r="F435" s="79"/>
      <c r="G435" s="101"/>
      <c r="H435" s="79"/>
      <c r="I435" s="79"/>
      <c r="J435" s="79"/>
      <c r="K435" s="79"/>
    </row>
    <row r="436" spans="1:11" ht="16.5">
      <c r="A436" s="79"/>
      <c r="B436" s="79"/>
      <c r="C436" s="79"/>
      <c r="D436" s="79"/>
      <c r="E436" s="79"/>
      <c r="F436" s="79"/>
      <c r="G436" s="101"/>
      <c r="H436" s="79"/>
      <c r="I436" s="79"/>
      <c r="J436" s="79"/>
      <c r="K436" s="79"/>
    </row>
    <row r="437" spans="1:11" ht="16.5">
      <c r="A437" s="79"/>
      <c r="B437" s="79"/>
      <c r="C437" s="79"/>
      <c r="D437" s="79"/>
      <c r="E437" s="79"/>
      <c r="F437" s="79"/>
      <c r="G437" s="101"/>
      <c r="H437" s="79"/>
      <c r="I437" s="79"/>
      <c r="J437" s="79"/>
      <c r="K437" s="79"/>
    </row>
    <row r="438" spans="1:11" ht="16.5">
      <c r="A438" s="79"/>
      <c r="B438" s="79"/>
      <c r="C438" s="79"/>
      <c r="D438" s="79"/>
      <c r="E438" s="79"/>
      <c r="F438" s="79"/>
      <c r="G438" s="101"/>
      <c r="H438" s="79"/>
      <c r="I438" s="79"/>
      <c r="J438" s="79"/>
      <c r="K438" s="79"/>
    </row>
  </sheetData>
  <mergeCells count="2">
    <mergeCell ref="B31:H31"/>
    <mergeCell ref="A37:I3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625" style="20" customWidth="1"/>
    <col min="2" max="2" width="37.875" style="20" customWidth="1"/>
    <col min="3" max="3" width="11.625" style="20" customWidth="1"/>
    <col min="4" max="5" width="4.75390625" style="20" bestFit="1" customWidth="1"/>
    <col min="6" max="6" width="10.125" style="20" customWidth="1"/>
    <col min="7" max="7" width="5.375" style="23" bestFit="1" customWidth="1"/>
    <col min="8" max="8" width="10.75390625" style="20" customWidth="1"/>
    <col min="9" max="9" width="11.25390625" style="20" customWidth="1"/>
    <col min="10" max="10" width="11.1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602</v>
      </c>
    </row>
    <row r="2" spans="1:11" ht="16.5">
      <c r="A2" s="79"/>
      <c r="B2" s="79"/>
      <c r="C2" s="131" t="s">
        <v>599</v>
      </c>
      <c r="D2" s="131"/>
      <c r="E2" s="131"/>
      <c r="F2" s="131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145" t="s">
        <v>1287</v>
      </c>
      <c r="B4" s="145" t="s">
        <v>197</v>
      </c>
      <c r="C4" s="146" t="s">
        <v>274</v>
      </c>
      <c r="D4" s="145" t="s">
        <v>1289</v>
      </c>
      <c r="E4" s="145" t="s">
        <v>1290</v>
      </c>
      <c r="F4" s="145" t="s">
        <v>1291</v>
      </c>
      <c r="G4" s="145" t="s">
        <v>730</v>
      </c>
      <c r="H4" s="145" t="s">
        <v>1293</v>
      </c>
      <c r="I4" s="146" t="s">
        <v>1294</v>
      </c>
      <c r="J4" s="146" t="s">
        <v>1295</v>
      </c>
      <c r="K4" s="145" t="s">
        <v>1296</v>
      </c>
    </row>
    <row r="5" spans="1:11" ht="16.5">
      <c r="A5" s="145">
        <v>1</v>
      </c>
      <c r="B5" s="85" t="s">
        <v>600</v>
      </c>
      <c r="C5" s="85"/>
      <c r="D5" s="147" t="s">
        <v>1298</v>
      </c>
      <c r="E5" s="148">
        <v>6</v>
      </c>
      <c r="F5" s="104"/>
      <c r="G5" s="149"/>
      <c r="H5" s="104">
        <f>F5*G5+F5</f>
        <v>0</v>
      </c>
      <c r="I5" s="194">
        <f>F5*E5</f>
        <v>0</v>
      </c>
      <c r="J5" s="195">
        <f>I5*G5+I5</f>
        <v>0</v>
      </c>
      <c r="K5" s="85" t="s">
        <v>601</v>
      </c>
    </row>
    <row r="6" spans="1:11" ht="16.5">
      <c r="A6" s="147"/>
      <c r="B6" s="230" t="s">
        <v>709</v>
      </c>
      <c r="C6" s="253"/>
      <c r="D6" s="253"/>
      <c r="E6" s="253"/>
      <c r="F6" s="253"/>
      <c r="G6" s="253"/>
      <c r="H6" s="254"/>
      <c r="I6" s="175">
        <f>SUM(I5)</f>
        <v>0</v>
      </c>
      <c r="J6" s="175">
        <f>SUM(J5)</f>
        <v>0</v>
      </c>
      <c r="K6" s="85"/>
    </row>
    <row r="7" spans="1:11" ht="16.5">
      <c r="A7" s="79"/>
      <c r="B7" s="79"/>
      <c r="C7" s="79"/>
      <c r="D7" s="79"/>
      <c r="E7" s="79"/>
      <c r="F7" s="80"/>
      <c r="G7" s="80"/>
      <c r="H7" s="80"/>
      <c r="I7" s="80"/>
      <c r="J7" s="79"/>
      <c r="K7" s="79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0" sqref="A10:I12"/>
    </sheetView>
  </sheetViews>
  <sheetFormatPr defaultColWidth="9.00390625" defaultRowHeight="12.75"/>
  <cols>
    <col min="1" max="1" width="3.75390625" style="20" bestFit="1" customWidth="1"/>
    <col min="2" max="2" width="38.125" style="20" customWidth="1"/>
    <col min="3" max="3" width="17.375" style="20" customWidth="1"/>
    <col min="4" max="5" width="4.75390625" style="20" bestFit="1" customWidth="1"/>
    <col min="6" max="6" width="10.25390625" style="20" customWidth="1"/>
    <col min="7" max="7" width="5.375" style="23" bestFit="1" customWidth="1"/>
    <col min="8" max="8" width="10.75390625" style="20" customWidth="1"/>
    <col min="9" max="9" width="11.00390625" style="20" customWidth="1"/>
    <col min="10" max="10" width="11.125" style="20" customWidth="1"/>
    <col min="11" max="11" width="11.625" style="20" customWidth="1"/>
    <col min="12" max="16384" width="9.125" style="20" customWidth="1"/>
  </cols>
  <sheetData>
    <row r="1" ht="16.5">
      <c r="J1" s="20" t="s">
        <v>605</v>
      </c>
    </row>
    <row r="2" spans="1:11" ht="16.5">
      <c r="A2" s="39"/>
      <c r="B2" s="79"/>
      <c r="C2" s="39" t="s">
        <v>603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4.5" customHeight="1">
      <c r="A4" s="24" t="s">
        <v>1287</v>
      </c>
      <c r="B4" s="24" t="s">
        <v>197</v>
      </c>
      <c r="C4" s="25" t="s">
        <v>274</v>
      </c>
      <c r="D4" s="24" t="s">
        <v>1289</v>
      </c>
      <c r="E4" s="24" t="s">
        <v>1290</v>
      </c>
      <c r="F4" s="24" t="s">
        <v>1291</v>
      </c>
      <c r="G4" s="24" t="s">
        <v>730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30" t="s">
        <v>604</v>
      </c>
      <c r="C5" s="30"/>
      <c r="D5" s="50" t="s">
        <v>1298</v>
      </c>
      <c r="E5" s="31">
        <v>60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515</v>
      </c>
    </row>
    <row r="6" spans="1:11" ht="16.5">
      <c r="A6" s="50"/>
      <c r="B6" s="212" t="s">
        <v>709</v>
      </c>
      <c r="C6" s="210"/>
      <c r="D6" s="210"/>
      <c r="E6" s="210"/>
      <c r="F6" s="210"/>
      <c r="G6" s="210"/>
      <c r="H6" s="219"/>
      <c r="I6" s="177">
        <f>SUM(I5)</f>
        <v>0</v>
      </c>
      <c r="J6" s="177">
        <f>SUM(J5)</f>
        <v>0</v>
      </c>
      <c r="K6" s="60"/>
    </row>
    <row r="7" spans="1:11" ht="16.5">
      <c r="A7" s="79"/>
      <c r="B7" s="79"/>
      <c r="C7" s="79"/>
      <c r="D7" s="79"/>
      <c r="E7" s="79"/>
      <c r="F7" s="80"/>
      <c r="G7" s="80"/>
      <c r="H7" s="80"/>
      <c r="I7" s="80"/>
      <c r="J7" s="79"/>
      <c r="K7" s="79"/>
    </row>
    <row r="8" spans="1:11" ht="16.5">
      <c r="A8" s="79"/>
      <c r="B8" s="79"/>
      <c r="C8" s="79"/>
      <c r="D8" s="79"/>
      <c r="E8" s="79"/>
      <c r="F8" s="79"/>
      <c r="G8" s="79"/>
      <c r="H8" s="79" t="s">
        <v>12</v>
      </c>
      <c r="I8" s="80">
        <f>J6-I6</f>
        <v>0</v>
      </c>
      <c r="J8" s="79"/>
      <c r="K8" s="79"/>
    </row>
    <row r="9" spans="1:11" ht="16.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9" ht="16.5" customHeight="1">
      <c r="A10" s="216" t="s">
        <v>1174</v>
      </c>
      <c r="B10" s="250"/>
      <c r="C10" s="250"/>
      <c r="D10" s="250"/>
      <c r="E10" s="250"/>
      <c r="F10" s="250"/>
      <c r="G10" s="250"/>
      <c r="H10" s="250"/>
      <c r="I10" s="250"/>
    </row>
    <row r="11" spans="1:9" ht="16.5">
      <c r="A11" s="250"/>
      <c r="B11" s="250"/>
      <c r="C11" s="250"/>
      <c r="D11" s="250"/>
      <c r="E11" s="250"/>
      <c r="F11" s="250"/>
      <c r="G11" s="250"/>
      <c r="H11" s="250"/>
      <c r="I11" s="250"/>
    </row>
    <row r="12" spans="1:9" ht="16.5">
      <c r="A12" s="250"/>
      <c r="B12" s="250"/>
      <c r="C12" s="250"/>
      <c r="D12" s="250"/>
      <c r="E12" s="250"/>
      <c r="F12" s="250"/>
      <c r="G12" s="250"/>
      <c r="H12" s="250"/>
      <c r="I12" s="250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2">
      <selection activeCell="F6" sqref="F6:G6"/>
    </sheetView>
  </sheetViews>
  <sheetFormatPr defaultColWidth="9.00390625" defaultRowHeight="12.75"/>
  <cols>
    <col min="1" max="1" width="3.875" style="20" customWidth="1"/>
    <col min="2" max="2" width="46.375" style="20" customWidth="1"/>
    <col min="3" max="3" width="10.00390625" style="20" customWidth="1"/>
    <col min="4" max="5" width="4.75390625" style="20" bestFit="1" customWidth="1"/>
    <col min="6" max="6" width="10.75390625" style="20" customWidth="1"/>
    <col min="7" max="7" width="5.375" style="23" bestFit="1" customWidth="1"/>
    <col min="8" max="8" width="10.25390625" style="20" customWidth="1"/>
    <col min="9" max="9" width="10.625" style="20" customWidth="1"/>
    <col min="10" max="11" width="11.625" style="20" customWidth="1"/>
    <col min="12" max="16384" width="9.125" style="20" customWidth="1"/>
  </cols>
  <sheetData>
    <row r="2" ht="16.5">
      <c r="J2" s="20" t="s">
        <v>611</v>
      </c>
    </row>
    <row r="3" spans="1:11" ht="16.5">
      <c r="A3" s="39"/>
      <c r="B3" s="79"/>
      <c r="C3" s="39" t="s">
        <v>610</v>
      </c>
      <c r="D3" s="79"/>
      <c r="E3" s="79"/>
      <c r="F3" s="79"/>
      <c r="G3" s="79"/>
      <c r="H3" s="79"/>
      <c r="I3" s="79"/>
      <c r="J3" s="79"/>
      <c r="K3" s="79"/>
    </row>
    <row r="4" spans="1:11" ht="16.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49.5">
      <c r="A5" s="24" t="s">
        <v>1287</v>
      </c>
      <c r="B5" s="24" t="s">
        <v>197</v>
      </c>
      <c r="C5" s="25" t="s">
        <v>274</v>
      </c>
      <c r="D5" s="24" t="s">
        <v>1289</v>
      </c>
      <c r="E5" s="24" t="s">
        <v>1290</v>
      </c>
      <c r="F5" s="24" t="s">
        <v>1291</v>
      </c>
      <c r="G5" s="24" t="s">
        <v>730</v>
      </c>
      <c r="H5" s="24" t="s">
        <v>1293</v>
      </c>
      <c r="I5" s="25" t="s">
        <v>1294</v>
      </c>
      <c r="J5" s="25" t="s">
        <v>1295</v>
      </c>
      <c r="K5" s="24" t="s">
        <v>1296</v>
      </c>
    </row>
    <row r="6" spans="1:11" ht="33">
      <c r="A6" s="24" t="s">
        <v>733</v>
      </c>
      <c r="B6" s="29" t="s">
        <v>606</v>
      </c>
      <c r="C6" s="30"/>
      <c r="D6" s="50" t="s">
        <v>1298</v>
      </c>
      <c r="E6" s="31">
        <v>50</v>
      </c>
      <c r="F6" s="32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502</v>
      </c>
    </row>
    <row r="7" spans="1:11" ht="33">
      <c r="A7" s="151" t="s">
        <v>734</v>
      </c>
      <c r="B7" s="106" t="s">
        <v>607</v>
      </c>
      <c r="C7" s="82"/>
      <c r="D7" s="65" t="s">
        <v>1298</v>
      </c>
      <c r="E7" s="67">
        <v>50</v>
      </c>
      <c r="F7" s="57"/>
      <c r="G7" s="83"/>
      <c r="H7" s="57">
        <f>F7*G7+F7</f>
        <v>0</v>
      </c>
      <c r="I7" s="179">
        <f>F7*E7</f>
        <v>0</v>
      </c>
      <c r="J7" s="186">
        <f>I7*G7+I7</f>
        <v>0</v>
      </c>
      <c r="K7" s="82" t="s">
        <v>502</v>
      </c>
    </row>
    <row r="8" spans="1:11" ht="33">
      <c r="A8" s="145" t="s">
        <v>735</v>
      </c>
      <c r="B8" s="152" t="s">
        <v>608</v>
      </c>
      <c r="C8" s="85"/>
      <c r="D8" s="147" t="s">
        <v>1298</v>
      </c>
      <c r="E8" s="148">
        <v>150</v>
      </c>
      <c r="F8" s="104"/>
      <c r="G8" s="149"/>
      <c r="H8" s="104">
        <f>F8*G8+F8</f>
        <v>0</v>
      </c>
      <c r="I8" s="194">
        <f>F8*E8</f>
        <v>0</v>
      </c>
      <c r="J8" s="195">
        <f>I8*G8+I8</f>
        <v>0</v>
      </c>
      <c r="K8" s="85" t="s">
        <v>502</v>
      </c>
    </row>
    <row r="9" spans="1:11" s="123" customFormat="1" ht="16.5">
      <c r="A9" s="145"/>
      <c r="B9" s="255" t="s">
        <v>195</v>
      </c>
      <c r="C9" s="256"/>
      <c r="D9" s="256"/>
      <c r="E9" s="256"/>
      <c r="F9" s="256"/>
      <c r="G9" s="256"/>
      <c r="H9" s="256"/>
      <c r="I9" s="194">
        <f>SUM(I6:I8)</f>
        <v>0</v>
      </c>
      <c r="J9" s="194">
        <f>SUM(J6:J8)</f>
        <v>0</v>
      </c>
      <c r="K9" s="85"/>
    </row>
    <row r="10" spans="1:11" ht="16.5">
      <c r="A10" s="79"/>
      <c r="B10" s="79"/>
      <c r="C10" s="79"/>
      <c r="D10" s="79"/>
      <c r="E10" s="79"/>
      <c r="F10" s="80"/>
      <c r="G10" s="80"/>
      <c r="H10" s="80"/>
      <c r="I10" s="80"/>
      <c r="J10" s="79"/>
      <c r="K10" s="79"/>
    </row>
    <row r="11" spans="1:11" ht="16.5">
      <c r="A11" s="79"/>
      <c r="B11" s="79"/>
      <c r="C11" s="79"/>
      <c r="D11" s="79"/>
      <c r="E11" s="79"/>
      <c r="F11" s="80"/>
      <c r="G11" s="80"/>
      <c r="H11" s="80" t="s">
        <v>12</v>
      </c>
      <c r="I11" s="80">
        <f>J9-I9</f>
        <v>0</v>
      </c>
      <c r="J11" s="79"/>
      <c r="K11" s="79"/>
    </row>
    <row r="12" spans="1:11" ht="16.5">
      <c r="A12" s="41" t="s">
        <v>609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ht="16.5">
      <c r="A13" s="20" t="s">
        <v>208</v>
      </c>
    </row>
    <row r="14" spans="1:9" ht="16.5">
      <c r="A14" s="216" t="s">
        <v>175</v>
      </c>
      <c r="B14" s="236"/>
      <c r="C14" s="236"/>
      <c r="D14" s="236"/>
      <c r="E14" s="236"/>
      <c r="F14" s="236"/>
      <c r="G14" s="236"/>
      <c r="H14" s="236"/>
      <c r="I14" s="236"/>
    </row>
    <row r="15" spans="1:9" ht="16.5">
      <c r="A15" s="236"/>
      <c r="B15" s="236"/>
      <c r="C15" s="236"/>
      <c r="D15" s="236"/>
      <c r="E15" s="236"/>
      <c r="F15" s="236"/>
      <c r="G15" s="236"/>
      <c r="H15" s="236"/>
      <c r="I15" s="236"/>
    </row>
    <row r="16" spans="1:9" ht="16.5">
      <c r="A16" s="236"/>
      <c r="B16" s="236"/>
      <c r="C16" s="236"/>
      <c r="D16" s="236"/>
      <c r="E16" s="236"/>
      <c r="F16" s="236"/>
      <c r="G16" s="236"/>
      <c r="H16" s="236"/>
      <c r="I16" s="236"/>
    </row>
  </sheetData>
  <mergeCells count="2">
    <mergeCell ref="B9:H9"/>
    <mergeCell ref="A14:I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875" style="0" customWidth="1"/>
    <col min="2" max="2" width="40.75390625" style="0" customWidth="1"/>
    <col min="3" max="3" width="10.00390625" style="0" customWidth="1"/>
    <col min="4" max="4" width="3.00390625" style="0" bestFit="1" customWidth="1"/>
    <col min="5" max="5" width="4.75390625" style="0" bestFit="1" customWidth="1"/>
    <col min="6" max="6" width="10.25390625" style="0" customWidth="1"/>
    <col min="7" max="7" width="6.375" style="3" customWidth="1"/>
    <col min="8" max="8" width="10.875" style="0" customWidth="1"/>
    <col min="9" max="9" width="11.00390625" style="0" customWidth="1"/>
    <col min="10" max="10" width="11.75390625" style="0" customWidth="1"/>
    <col min="11" max="11" width="11.875" style="0" bestFit="1" customWidth="1"/>
  </cols>
  <sheetData>
    <row r="1" spans="1:11" ht="16.5">
      <c r="A1" s="79"/>
      <c r="B1" s="79"/>
      <c r="C1" s="79"/>
      <c r="D1" s="79"/>
      <c r="E1" s="79"/>
      <c r="F1" s="79"/>
      <c r="G1" s="79"/>
      <c r="H1" s="79"/>
      <c r="I1" s="79"/>
      <c r="J1" s="79" t="s">
        <v>614</v>
      </c>
      <c r="K1" s="79"/>
    </row>
    <row r="2" spans="1:11" ht="16.5">
      <c r="A2" s="79"/>
      <c r="B2" s="79"/>
      <c r="C2" s="39" t="s">
        <v>612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1287</v>
      </c>
      <c r="B4" s="24" t="s">
        <v>197</v>
      </c>
      <c r="C4" s="25" t="s">
        <v>274</v>
      </c>
      <c r="D4" s="24" t="s">
        <v>1289</v>
      </c>
      <c r="E4" s="24" t="s">
        <v>1290</v>
      </c>
      <c r="F4" s="24" t="s">
        <v>1291</v>
      </c>
      <c r="G4" s="24" t="s">
        <v>730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30" t="s">
        <v>613</v>
      </c>
      <c r="C5" s="30"/>
      <c r="D5" s="30" t="s">
        <v>1298</v>
      </c>
      <c r="E5" s="31">
        <v>50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1310</v>
      </c>
    </row>
    <row r="6" spans="1:11" ht="16.5">
      <c r="A6" s="50"/>
      <c r="B6" s="212" t="s">
        <v>709</v>
      </c>
      <c r="C6" s="213"/>
      <c r="D6" s="213"/>
      <c r="E6" s="213"/>
      <c r="F6" s="213"/>
      <c r="G6" s="213"/>
      <c r="H6" s="214"/>
      <c r="I6" s="35">
        <f>SUM(I5)</f>
        <v>0</v>
      </c>
      <c r="J6" s="35">
        <f>SUM(J5)</f>
        <v>0</v>
      </c>
      <c r="K6" s="30"/>
    </row>
    <row r="7" spans="1:11" ht="16.5">
      <c r="A7" s="79"/>
      <c r="B7" s="79"/>
      <c r="C7" s="79"/>
      <c r="D7" s="79"/>
      <c r="E7" s="79"/>
      <c r="F7" s="80"/>
      <c r="G7" s="80"/>
      <c r="H7" s="80"/>
      <c r="I7" s="80"/>
      <c r="J7" s="79"/>
      <c r="K7" s="79"/>
    </row>
    <row r="8" spans="1:11" ht="16.5">
      <c r="A8" s="79"/>
      <c r="B8" s="79"/>
      <c r="C8" s="79"/>
      <c r="D8" s="79"/>
      <c r="E8" s="79"/>
      <c r="F8" s="79"/>
      <c r="G8" s="79"/>
      <c r="H8" s="79" t="s">
        <v>12</v>
      </c>
      <c r="I8" s="80">
        <f>J6-I6</f>
        <v>0</v>
      </c>
      <c r="J8" s="79"/>
      <c r="K8" s="79"/>
    </row>
    <row r="10" spans="1:9" ht="12.7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2.7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2.7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9" sqref="B9"/>
    </sheetView>
  </sheetViews>
  <sheetFormatPr defaultColWidth="9.00390625" defaultRowHeight="12.75"/>
  <cols>
    <col min="1" max="1" width="3.75390625" style="20" bestFit="1" customWidth="1"/>
    <col min="2" max="2" width="42.875" style="20" customWidth="1"/>
    <col min="3" max="3" width="11.375" style="20" customWidth="1"/>
    <col min="4" max="4" width="3.00390625" style="20" bestFit="1" customWidth="1"/>
    <col min="5" max="5" width="4.75390625" style="20" bestFit="1" customWidth="1"/>
    <col min="6" max="6" width="11.25390625" style="20" customWidth="1"/>
    <col min="7" max="7" width="6.25390625" style="23" customWidth="1"/>
    <col min="8" max="8" width="12.25390625" style="20" customWidth="1"/>
    <col min="9" max="9" width="11.625" style="20" customWidth="1"/>
    <col min="10" max="10" width="12.125" style="20" customWidth="1"/>
    <col min="11" max="11" width="11.875" style="20" bestFit="1" customWidth="1"/>
    <col min="12" max="16384" width="9.125" style="20" customWidth="1"/>
  </cols>
  <sheetData>
    <row r="1" spans="9:11" ht="16.5">
      <c r="I1" s="20" t="s">
        <v>617</v>
      </c>
      <c r="K1" s="20" t="s">
        <v>464</v>
      </c>
    </row>
    <row r="2" spans="1:11" ht="16.5">
      <c r="A2" s="39"/>
      <c r="B2" s="79"/>
      <c r="C2" s="39" t="s">
        <v>615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730</v>
      </c>
      <c r="H4" s="24" t="s">
        <v>1293</v>
      </c>
      <c r="I4" s="25" t="s">
        <v>1294</v>
      </c>
      <c r="J4" s="25" t="s">
        <v>1295</v>
      </c>
      <c r="K4" s="151" t="s">
        <v>1296</v>
      </c>
    </row>
    <row r="5" spans="1:11" ht="33">
      <c r="A5" s="50" t="s">
        <v>733</v>
      </c>
      <c r="B5" s="34" t="s">
        <v>616</v>
      </c>
      <c r="C5" s="30"/>
      <c r="D5" s="30" t="s">
        <v>1298</v>
      </c>
      <c r="E5" s="31">
        <v>510</v>
      </c>
      <c r="F5" s="32"/>
      <c r="G5" s="33"/>
      <c r="H5" s="32">
        <f>F5*G5+F5</f>
        <v>0</v>
      </c>
      <c r="I5" s="174">
        <f>F5*E5</f>
        <v>0</v>
      </c>
      <c r="J5" s="196">
        <f>I5*G5+I5</f>
        <v>0</v>
      </c>
      <c r="K5" s="153" t="s">
        <v>76</v>
      </c>
    </row>
    <row r="6" spans="1:11" ht="33">
      <c r="A6" s="65">
        <v>2</v>
      </c>
      <c r="B6" s="154" t="s">
        <v>466</v>
      </c>
      <c r="C6" s="82"/>
      <c r="D6" s="82" t="s">
        <v>1298</v>
      </c>
      <c r="E6" s="67">
        <v>150</v>
      </c>
      <c r="F6" s="57"/>
      <c r="G6" s="83"/>
      <c r="H6" s="57">
        <f>F6*G6+F6</f>
        <v>0</v>
      </c>
      <c r="I6" s="179">
        <f>F6*E6</f>
        <v>0</v>
      </c>
      <c r="J6" s="197">
        <f>I6*G6+I6</f>
        <v>0</v>
      </c>
      <c r="K6" s="155" t="s">
        <v>76</v>
      </c>
    </row>
    <row r="7" spans="1:11" ht="16.5">
      <c r="A7" s="116"/>
      <c r="B7" s="257" t="s">
        <v>195</v>
      </c>
      <c r="C7" s="258"/>
      <c r="D7" s="258"/>
      <c r="E7" s="258"/>
      <c r="F7" s="258"/>
      <c r="G7" s="258"/>
      <c r="H7" s="259"/>
      <c r="I7" s="182">
        <f>SUM(I5:I6)</f>
        <v>0</v>
      </c>
      <c r="J7" s="182">
        <f>SUM(J5:J6)</f>
        <v>0</v>
      </c>
      <c r="K7" s="116"/>
    </row>
    <row r="8" ht="16.5">
      <c r="B8" s="20" t="s">
        <v>461</v>
      </c>
    </row>
    <row r="9" spans="8:9" ht="16.5">
      <c r="H9" s="20" t="s">
        <v>12</v>
      </c>
      <c r="I9" s="40">
        <f>J7-I7</f>
        <v>0</v>
      </c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875" style="20" customWidth="1"/>
    <col min="2" max="2" width="37.375" style="20" customWidth="1"/>
    <col min="3" max="3" width="9.375" style="20" customWidth="1"/>
    <col min="4" max="4" width="6.375" style="20" bestFit="1" customWidth="1"/>
    <col min="5" max="5" width="4.75390625" style="20" bestFit="1" customWidth="1"/>
    <col min="6" max="6" width="10.125" style="20" customWidth="1"/>
    <col min="7" max="7" width="5.375" style="23" bestFit="1" customWidth="1"/>
    <col min="8" max="8" width="11.125" style="20" customWidth="1"/>
    <col min="9" max="10" width="12.25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620</v>
      </c>
    </row>
    <row r="2" spans="1:11" ht="16.5">
      <c r="A2" s="39"/>
      <c r="B2" s="79"/>
      <c r="C2" s="39" t="s">
        <v>618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730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9" t="s">
        <v>733</v>
      </c>
      <c r="B5" s="30" t="s">
        <v>619</v>
      </c>
      <c r="C5" s="30"/>
      <c r="D5" s="59" t="s">
        <v>1298</v>
      </c>
      <c r="E5" s="31">
        <v>170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189</v>
      </c>
    </row>
    <row r="6" spans="1:11" ht="16.5">
      <c r="A6" s="50"/>
      <c r="B6" s="212" t="s">
        <v>709</v>
      </c>
      <c r="C6" s="213"/>
      <c r="D6" s="213"/>
      <c r="E6" s="213"/>
      <c r="F6" s="213"/>
      <c r="G6" s="213"/>
      <c r="H6" s="214"/>
      <c r="I6" s="35">
        <f>SUM(I5)</f>
        <v>0</v>
      </c>
      <c r="J6" s="35">
        <f>SUM(J5)</f>
        <v>0</v>
      </c>
      <c r="K6" s="30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5"/>
    </sheetView>
  </sheetViews>
  <sheetFormatPr defaultColWidth="9.00390625" defaultRowHeight="12.75"/>
  <cols>
    <col min="1" max="1" width="4.75390625" style="20" bestFit="1" customWidth="1"/>
    <col min="2" max="2" width="39.125" style="20" customWidth="1"/>
    <col min="3" max="3" width="12.75390625" style="20" customWidth="1"/>
    <col min="4" max="4" width="3.125" style="20" customWidth="1"/>
    <col min="5" max="5" width="4.75390625" style="20" bestFit="1" customWidth="1"/>
    <col min="6" max="6" width="10.125" style="20" customWidth="1"/>
    <col min="7" max="7" width="7.00390625" style="23" customWidth="1"/>
    <col min="8" max="8" width="10.75390625" style="20" customWidth="1"/>
    <col min="9" max="9" width="11.875" style="20" customWidth="1"/>
    <col min="10" max="10" width="12.625" style="20" customWidth="1"/>
    <col min="11" max="11" width="11.25390625" style="20" customWidth="1"/>
    <col min="12" max="16384" width="9.125" style="20" customWidth="1"/>
  </cols>
  <sheetData>
    <row r="1" spans="1:11" ht="16.5">
      <c r="A1" s="79"/>
      <c r="B1" s="79"/>
      <c r="C1" s="79"/>
      <c r="D1" s="79"/>
      <c r="E1" s="79"/>
      <c r="F1" s="79"/>
      <c r="G1" s="79"/>
      <c r="H1" s="79"/>
      <c r="I1" s="79"/>
      <c r="J1" s="79" t="s">
        <v>999</v>
      </c>
      <c r="K1" s="79"/>
    </row>
    <row r="2" spans="1:11" ht="16.5">
      <c r="A2" s="39"/>
      <c r="B2" s="79"/>
      <c r="C2" s="39" t="s">
        <v>996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50" t="s">
        <v>1287</v>
      </c>
      <c r="B4" s="24" t="s">
        <v>197</v>
      </c>
      <c r="C4" s="25" t="s">
        <v>1288</v>
      </c>
      <c r="D4" s="90" t="s">
        <v>1289</v>
      </c>
      <c r="E4" s="90" t="s">
        <v>1290</v>
      </c>
      <c r="F4" s="30" t="s">
        <v>1291</v>
      </c>
      <c r="G4" s="30" t="s">
        <v>730</v>
      </c>
      <c r="H4" s="30" t="s">
        <v>1293</v>
      </c>
      <c r="I4" s="25" t="s">
        <v>1294</v>
      </c>
      <c r="J4" s="88" t="s">
        <v>1295</v>
      </c>
      <c r="K4" s="24" t="s">
        <v>1296</v>
      </c>
    </row>
    <row r="5" spans="1:11" ht="16.5">
      <c r="A5" s="50">
        <v>1</v>
      </c>
      <c r="B5" s="30" t="s">
        <v>997</v>
      </c>
      <c r="C5" s="30"/>
      <c r="D5" s="90" t="s">
        <v>1298</v>
      </c>
      <c r="E5" s="31">
        <v>155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96</v>
      </c>
    </row>
    <row r="6" spans="1:11" ht="16.5">
      <c r="A6" s="65">
        <v>2</v>
      </c>
      <c r="B6" s="82" t="s">
        <v>998</v>
      </c>
      <c r="C6" s="82"/>
      <c r="D6" s="156" t="s">
        <v>1298</v>
      </c>
      <c r="E6" s="67">
        <v>110</v>
      </c>
      <c r="F6" s="57"/>
      <c r="G6" s="83"/>
      <c r="H6" s="57">
        <f>F6*G6+F6</f>
        <v>0</v>
      </c>
      <c r="I6" s="179">
        <f>F6*E6</f>
        <v>0</v>
      </c>
      <c r="J6" s="186">
        <f>I6*G6+I6</f>
        <v>0</v>
      </c>
      <c r="K6" s="82" t="s">
        <v>96</v>
      </c>
    </row>
    <row r="7" spans="1:11" ht="16.5">
      <c r="A7" s="105"/>
      <c r="B7" s="252" t="s">
        <v>195</v>
      </c>
      <c r="C7" s="231"/>
      <c r="D7" s="231"/>
      <c r="E7" s="231"/>
      <c r="F7" s="231"/>
      <c r="G7" s="231"/>
      <c r="H7" s="232"/>
      <c r="I7" s="193">
        <f>SUM(I5:I6)</f>
        <v>0</v>
      </c>
      <c r="J7" s="193">
        <f>SUM(J5:J6)</f>
        <v>0</v>
      </c>
      <c r="K7" s="105"/>
    </row>
    <row r="9" spans="8:9" ht="16.5">
      <c r="H9" s="20" t="s">
        <v>12</v>
      </c>
      <c r="I9" s="40">
        <f>J7-I7</f>
        <v>0</v>
      </c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3.75390625" style="20" bestFit="1" customWidth="1"/>
    <col min="2" max="2" width="40.625" style="20" customWidth="1"/>
    <col min="3" max="3" width="11.75390625" style="20" customWidth="1"/>
    <col min="4" max="5" width="4.75390625" style="20" bestFit="1" customWidth="1"/>
    <col min="6" max="6" width="10.375" style="20" customWidth="1"/>
    <col min="7" max="7" width="5.375" style="23" bestFit="1" customWidth="1"/>
    <col min="8" max="8" width="10.875" style="20" customWidth="1"/>
    <col min="9" max="9" width="12.125" style="20" customWidth="1"/>
    <col min="10" max="10" width="13.00390625" style="20" customWidth="1"/>
    <col min="11" max="11" width="11.375" style="20" customWidth="1"/>
    <col min="12" max="16384" width="9.125" style="20" customWidth="1"/>
  </cols>
  <sheetData>
    <row r="1" ht="16.5">
      <c r="J1" s="20" t="s">
        <v>1003</v>
      </c>
    </row>
    <row r="2" spans="1:11" ht="16.5">
      <c r="A2" s="39"/>
      <c r="B2" s="79"/>
      <c r="C2" s="39" t="s">
        <v>1000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730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30" t="s">
        <v>1002</v>
      </c>
      <c r="C5" s="30"/>
      <c r="D5" s="50" t="s">
        <v>1298</v>
      </c>
      <c r="E5" s="31">
        <v>15</v>
      </c>
      <c r="F5" s="174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1001</v>
      </c>
    </row>
    <row r="6" spans="1:11" ht="16.5">
      <c r="A6" s="50"/>
      <c r="B6" s="212" t="s">
        <v>709</v>
      </c>
      <c r="C6" s="213"/>
      <c r="D6" s="213"/>
      <c r="E6" s="213"/>
      <c r="F6" s="213"/>
      <c r="G6" s="213"/>
      <c r="H6" s="214"/>
      <c r="I6" s="35">
        <f>SUM(I5)</f>
        <v>0</v>
      </c>
      <c r="J6" s="35">
        <f>SUM(J5)</f>
        <v>0</v>
      </c>
      <c r="K6" s="30"/>
    </row>
    <row r="7" spans="1:11" ht="16.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3">
      <selection activeCell="B24" sqref="B24:B25"/>
    </sheetView>
  </sheetViews>
  <sheetFormatPr defaultColWidth="9.00390625" defaultRowHeight="12.75"/>
  <cols>
    <col min="1" max="1" width="5.375" style="0" customWidth="1"/>
    <col min="2" max="2" width="39.25390625" style="0" customWidth="1"/>
    <col min="3" max="3" width="9.75390625" style="0" customWidth="1"/>
    <col min="4" max="4" width="4.00390625" style="0" customWidth="1"/>
    <col min="5" max="5" width="5.875" style="0" customWidth="1"/>
    <col min="6" max="6" width="10.375" style="0" customWidth="1"/>
    <col min="7" max="7" width="5.75390625" style="3" customWidth="1"/>
    <col min="8" max="8" width="10.625" style="0" customWidth="1"/>
    <col min="9" max="9" width="11.875" style="0" customWidth="1"/>
    <col min="10" max="10" width="12.625" style="0" customWidth="1"/>
    <col min="11" max="11" width="12.375" style="0" customWidth="1"/>
  </cols>
  <sheetData>
    <row r="1" spans="1:11" ht="16.5">
      <c r="A1" s="39"/>
      <c r="B1" s="20"/>
      <c r="C1" s="20"/>
      <c r="D1" s="20"/>
      <c r="E1" s="20"/>
      <c r="F1" s="20"/>
      <c r="G1" s="20"/>
      <c r="H1" s="20"/>
      <c r="I1" s="20"/>
      <c r="J1" s="20" t="s">
        <v>657</v>
      </c>
      <c r="K1" s="20"/>
    </row>
    <row r="2" spans="1:11" ht="16.5">
      <c r="A2" s="39"/>
      <c r="B2" s="20"/>
      <c r="C2" s="39" t="s">
        <v>650</v>
      </c>
      <c r="D2" s="20"/>
      <c r="E2" s="20"/>
      <c r="F2" s="20"/>
      <c r="G2" s="20"/>
      <c r="H2" s="20"/>
      <c r="I2" s="20"/>
      <c r="J2" s="20"/>
      <c r="K2" s="20"/>
    </row>
    <row r="3" spans="1:11" ht="16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49.5">
      <c r="A4" s="24" t="s">
        <v>1287</v>
      </c>
      <c r="B4" s="25" t="s">
        <v>197</v>
      </c>
      <c r="C4" s="25" t="s">
        <v>274</v>
      </c>
      <c r="D4" s="24" t="s">
        <v>1289</v>
      </c>
      <c r="E4" s="24" t="s">
        <v>1290</v>
      </c>
      <c r="F4" s="25" t="s">
        <v>1291</v>
      </c>
      <c r="G4" s="24" t="s">
        <v>1292</v>
      </c>
      <c r="H4" s="25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9" t="s">
        <v>733</v>
      </c>
      <c r="B5" s="30" t="s">
        <v>1216</v>
      </c>
      <c r="C5" s="30"/>
      <c r="D5" s="30" t="s">
        <v>1298</v>
      </c>
      <c r="E5" s="31">
        <v>380</v>
      </c>
      <c r="F5" s="174"/>
      <c r="G5" s="33"/>
      <c r="H5" s="174">
        <f>F5*G5+F5</f>
        <v>0</v>
      </c>
      <c r="I5" s="174">
        <f>F5*E5</f>
        <v>0</v>
      </c>
      <c r="J5" s="174">
        <f>I5*G5+I5</f>
        <v>0</v>
      </c>
      <c r="K5" s="30" t="s">
        <v>113</v>
      </c>
    </row>
    <row r="6" spans="1:11" ht="16.5">
      <c r="A6" s="59" t="s">
        <v>734</v>
      </c>
      <c r="B6" s="30" t="s">
        <v>651</v>
      </c>
      <c r="C6" s="30"/>
      <c r="D6" s="30" t="s">
        <v>1298</v>
      </c>
      <c r="E6" s="31">
        <v>1590</v>
      </c>
      <c r="F6" s="174"/>
      <c r="G6" s="33"/>
      <c r="H6" s="174">
        <f aca="true" t="shared" si="0" ref="H6:H12">F6*G6+F6</f>
        <v>0</v>
      </c>
      <c r="I6" s="174">
        <f aca="true" t="shared" si="1" ref="I6:I12">F6*E6</f>
        <v>0</v>
      </c>
      <c r="J6" s="174">
        <f aca="true" t="shared" si="2" ref="J6:J12">I6*G6+I6</f>
        <v>0</v>
      </c>
      <c r="K6" s="30" t="s">
        <v>1332</v>
      </c>
    </row>
    <row r="7" spans="1:11" ht="16.5">
      <c r="A7" s="206" t="s">
        <v>735</v>
      </c>
      <c r="B7" s="200" t="s">
        <v>20</v>
      </c>
      <c r="C7" s="200"/>
      <c r="D7" s="200" t="s">
        <v>1298</v>
      </c>
      <c r="E7" s="201">
        <v>26</v>
      </c>
      <c r="F7" s="204"/>
      <c r="G7" s="203"/>
      <c r="H7" s="204">
        <f t="shared" si="0"/>
        <v>0</v>
      </c>
      <c r="I7" s="204">
        <f t="shared" si="1"/>
        <v>0</v>
      </c>
      <c r="J7" s="204">
        <f t="shared" si="2"/>
        <v>0</v>
      </c>
      <c r="K7" s="30" t="s">
        <v>1307</v>
      </c>
    </row>
    <row r="8" spans="1:11" ht="16.5">
      <c r="A8" s="59" t="s">
        <v>736</v>
      </c>
      <c r="B8" s="30" t="s">
        <v>652</v>
      </c>
      <c r="C8" s="30"/>
      <c r="D8" s="30" t="s">
        <v>1298</v>
      </c>
      <c r="E8" s="31">
        <v>560</v>
      </c>
      <c r="F8" s="174"/>
      <c r="G8" s="33"/>
      <c r="H8" s="174">
        <f t="shared" si="0"/>
        <v>0</v>
      </c>
      <c r="I8" s="174">
        <f t="shared" si="1"/>
        <v>0</v>
      </c>
      <c r="J8" s="174">
        <f t="shared" si="2"/>
        <v>0</v>
      </c>
      <c r="K8" s="30" t="s">
        <v>76</v>
      </c>
    </row>
    <row r="9" spans="1:11" ht="16.5">
      <c r="A9" s="59" t="s">
        <v>737</v>
      </c>
      <c r="B9" s="30" t="s">
        <v>653</v>
      </c>
      <c r="C9" s="30"/>
      <c r="D9" s="30" t="s">
        <v>1298</v>
      </c>
      <c r="E9" s="31">
        <v>80</v>
      </c>
      <c r="F9" s="174"/>
      <c r="G9" s="33"/>
      <c r="H9" s="174">
        <f t="shared" si="0"/>
        <v>0</v>
      </c>
      <c r="I9" s="174">
        <f t="shared" si="1"/>
        <v>0</v>
      </c>
      <c r="J9" s="174">
        <f t="shared" si="2"/>
        <v>0</v>
      </c>
      <c r="K9" s="30" t="s">
        <v>76</v>
      </c>
    </row>
    <row r="10" spans="1:11" ht="16.5">
      <c r="A10" s="59" t="s">
        <v>739</v>
      </c>
      <c r="B10" s="30" t="s">
        <v>654</v>
      </c>
      <c r="C10" s="30"/>
      <c r="D10" s="30" t="s">
        <v>1298</v>
      </c>
      <c r="E10" s="31">
        <v>165</v>
      </c>
      <c r="F10" s="174"/>
      <c r="G10" s="33"/>
      <c r="H10" s="174">
        <f t="shared" si="0"/>
        <v>0</v>
      </c>
      <c r="I10" s="174">
        <f t="shared" si="1"/>
        <v>0</v>
      </c>
      <c r="J10" s="174">
        <f t="shared" si="2"/>
        <v>0</v>
      </c>
      <c r="K10" s="30" t="s">
        <v>1310</v>
      </c>
    </row>
    <row r="11" spans="1:11" ht="16.5">
      <c r="A11" s="59" t="s">
        <v>741</v>
      </c>
      <c r="B11" s="30" t="s">
        <v>655</v>
      </c>
      <c r="C11" s="30"/>
      <c r="D11" s="30" t="s">
        <v>1298</v>
      </c>
      <c r="E11" s="31">
        <v>1590</v>
      </c>
      <c r="F11" s="174"/>
      <c r="G11" s="33"/>
      <c r="H11" s="174">
        <f t="shared" si="0"/>
        <v>0</v>
      </c>
      <c r="I11" s="174">
        <f t="shared" si="1"/>
        <v>0</v>
      </c>
      <c r="J11" s="174">
        <f t="shared" si="2"/>
        <v>0</v>
      </c>
      <c r="K11" s="30" t="s">
        <v>1310</v>
      </c>
    </row>
    <row r="12" spans="1:11" ht="16.5">
      <c r="A12" s="59" t="s">
        <v>742</v>
      </c>
      <c r="B12" s="30" t="s">
        <v>656</v>
      </c>
      <c r="C12" s="30"/>
      <c r="D12" s="30" t="s">
        <v>1298</v>
      </c>
      <c r="E12" s="31">
        <v>40</v>
      </c>
      <c r="F12" s="174"/>
      <c r="G12" s="33"/>
      <c r="H12" s="174">
        <f t="shared" si="0"/>
        <v>0</v>
      </c>
      <c r="I12" s="174">
        <f t="shared" si="1"/>
        <v>0</v>
      </c>
      <c r="J12" s="174">
        <f t="shared" si="2"/>
        <v>0</v>
      </c>
      <c r="K12" s="30" t="s">
        <v>189</v>
      </c>
    </row>
    <row r="13" spans="1:11" ht="16.5">
      <c r="A13" s="30"/>
      <c r="B13" s="212" t="s">
        <v>195</v>
      </c>
      <c r="C13" s="210"/>
      <c r="D13" s="210"/>
      <c r="E13" s="210"/>
      <c r="F13" s="210"/>
      <c r="G13" s="210"/>
      <c r="H13" s="218"/>
      <c r="I13" s="175">
        <f>SUM(I5:I12)</f>
        <v>0</v>
      </c>
      <c r="J13" s="175">
        <f>SUM(J5:J12)</f>
        <v>0</v>
      </c>
      <c r="K13" s="54"/>
    </row>
    <row r="14" spans="1:11" ht="16.5">
      <c r="A14" s="20"/>
      <c r="B14" s="20" t="s">
        <v>21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6.5">
      <c r="A15" s="41" t="s">
        <v>520</v>
      </c>
      <c r="B15" s="20"/>
      <c r="C15" s="20"/>
      <c r="D15" s="20"/>
      <c r="E15" s="20"/>
      <c r="F15" s="20"/>
      <c r="G15" s="20"/>
      <c r="H15" s="20" t="s">
        <v>12</v>
      </c>
      <c r="I15" s="40">
        <f>J13-I13</f>
        <v>0</v>
      </c>
      <c r="J15" s="20"/>
      <c r="K15" s="20"/>
    </row>
    <row r="16" spans="1:11" ht="16.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6.5">
      <c r="A17" s="39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6.5">
      <c r="A18" s="216" t="s">
        <v>175</v>
      </c>
      <c r="B18" s="209"/>
      <c r="C18" s="209"/>
      <c r="D18" s="209"/>
      <c r="E18" s="209"/>
      <c r="F18" s="209"/>
      <c r="G18" s="209"/>
      <c r="H18" s="209"/>
      <c r="I18" s="209"/>
      <c r="J18" s="20"/>
      <c r="K18" s="20"/>
    </row>
    <row r="19" spans="1:11" ht="16.5">
      <c r="A19" s="209"/>
      <c r="B19" s="209"/>
      <c r="C19" s="209"/>
      <c r="D19" s="209"/>
      <c r="E19" s="209"/>
      <c r="F19" s="209"/>
      <c r="G19" s="209"/>
      <c r="H19" s="209"/>
      <c r="I19" s="209"/>
      <c r="J19" s="20"/>
      <c r="K19" s="20"/>
    </row>
    <row r="20" spans="1:11" ht="16.5">
      <c r="A20" s="209"/>
      <c r="B20" s="209"/>
      <c r="C20" s="209"/>
      <c r="D20" s="209"/>
      <c r="E20" s="209"/>
      <c r="F20" s="209"/>
      <c r="G20" s="209"/>
      <c r="H20" s="209"/>
      <c r="I20" s="209"/>
      <c r="J20" s="20"/>
      <c r="K20" s="20"/>
    </row>
    <row r="21" spans="1:11" ht="16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6.5">
      <c r="A22" s="39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6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6.5">
      <c r="A24" s="41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6.5">
      <c r="A25" s="41"/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2">
    <mergeCell ref="B13:H13"/>
    <mergeCell ref="A18:I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5"/>
    </sheetView>
  </sheetViews>
  <sheetFormatPr defaultColWidth="9.00390625" defaultRowHeight="12.75"/>
  <cols>
    <col min="1" max="1" width="3.75390625" style="20" bestFit="1" customWidth="1"/>
    <col min="2" max="2" width="35.875" style="20" customWidth="1"/>
    <col min="3" max="3" width="15.375" style="20" customWidth="1"/>
    <col min="4" max="4" width="3.00390625" style="20" bestFit="1" customWidth="1"/>
    <col min="5" max="5" width="6.125" style="20" customWidth="1"/>
    <col min="6" max="6" width="10.375" style="20" customWidth="1"/>
    <col min="7" max="7" width="6.25390625" style="23" customWidth="1"/>
    <col min="8" max="8" width="11.00390625" style="20" customWidth="1"/>
    <col min="9" max="9" width="11.875" style="20" customWidth="1"/>
    <col min="10" max="10" width="12.625" style="20" customWidth="1"/>
    <col min="11" max="11" width="11.25390625" style="20" customWidth="1"/>
    <col min="12" max="16384" width="9.125" style="20" customWidth="1"/>
  </cols>
  <sheetData>
    <row r="1" ht="16.5">
      <c r="J1" s="20" t="s">
        <v>1007</v>
      </c>
    </row>
    <row r="2" spans="1:11" ht="16.5">
      <c r="A2" s="39"/>
      <c r="B2" s="79"/>
      <c r="C2" s="39" t="s">
        <v>1004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3">
      <c r="A4" s="24" t="s">
        <v>1287</v>
      </c>
      <c r="B4" s="24" t="s">
        <v>197</v>
      </c>
      <c r="C4" s="25" t="s">
        <v>1288</v>
      </c>
      <c r="D4" s="90" t="s">
        <v>1289</v>
      </c>
      <c r="E4" s="24" t="s">
        <v>1290</v>
      </c>
      <c r="F4" s="24" t="s">
        <v>1291</v>
      </c>
      <c r="G4" s="24" t="s">
        <v>730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30" t="s">
        <v>1005</v>
      </c>
      <c r="C5" s="50"/>
      <c r="D5" s="90" t="s">
        <v>1298</v>
      </c>
      <c r="E5" s="24">
        <v>251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1355</v>
      </c>
    </row>
    <row r="6" spans="1:11" ht="16.5">
      <c r="A6" s="50" t="s">
        <v>734</v>
      </c>
      <c r="B6" s="30" t="s">
        <v>1006</v>
      </c>
      <c r="C6" s="50"/>
      <c r="D6" s="90" t="s">
        <v>1298</v>
      </c>
      <c r="E6" s="24">
        <v>180</v>
      </c>
      <c r="F6" s="32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1355</v>
      </c>
    </row>
    <row r="7" spans="1:11" ht="16.5">
      <c r="A7" s="50"/>
      <c r="B7" s="212" t="s">
        <v>709</v>
      </c>
      <c r="C7" s="210"/>
      <c r="D7" s="210"/>
      <c r="E7" s="210"/>
      <c r="F7" s="210"/>
      <c r="G7" s="210"/>
      <c r="H7" s="219"/>
      <c r="I7" s="177">
        <f>SUM(I5:I6)</f>
        <v>0</v>
      </c>
      <c r="J7" s="177">
        <f>SUM(J5:J6)</f>
        <v>0</v>
      </c>
      <c r="K7" s="30"/>
    </row>
    <row r="8" spans="9:10" ht="16.5">
      <c r="I8" s="176"/>
      <c r="J8" s="176"/>
    </row>
    <row r="9" spans="8:9" ht="16.5">
      <c r="H9" s="20" t="s">
        <v>12</v>
      </c>
      <c r="I9" s="40">
        <f>J7-I7</f>
        <v>0</v>
      </c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0">
      <selection activeCell="I10" sqref="I10"/>
    </sheetView>
  </sheetViews>
  <sheetFormatPr defaultColWidth="9.00390625" defaultRowHeight="12.75"/>
  <cols>
    <col min="1" max="1" width="5.00390625" style="20" customWidth="1"/>
    <col min="2" max="2" width="46.75390625" style="20" customWidth="1"/>
    <col min="3" max="3" width="11.25390625" style="20" customWidth="1"/>
    <col min="4" max="4" width="3.25390625" style="107" bestFit="1" customWidth="1"/>
    <col min="5" max="5" width="5.125" style="20" bestFit="1" customWidth="1"/>
    <col min="6" max="6" width="9.875" style="20" customWidth="1"/>
    <col min="7" max="7" width="5.375" style="23" bestFit="1" customWidth="1"/>
    <col min="8" max="8" width="10.75390625" style="20" customWidth="1"/>
    <col min="9" max="9" width="11.00390625" style="20" customWidth="1"/>
    <col min="10" max="10" width="11.125" style="20" customWidth="1"/>
    <col min="11" max="11" width="11.375" style="20" customWidth="1"/>
    <col min="12" max="16384" width="9.125" style="20" customWidth="1"/>
  </cols>
  <sheetData>
    <row r="1" ht="16.5">
      <c r="J1" s="20" t="s">
        <v>1017</v>
      </c>
    </row>
    <row r="2" spans="1:11" ht="16.5">
      <c r="A2" s="39"/>
      <c r="B2" s="79"/>
      <c r="C2" s="39" t="s">
        <v>1008</v>
      </c>
      <c r="D2" s="133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133"/>
      <c r="E3" s="79"/>
      <c r="F3" s="79"/>
      <c r="G3" s="79"/>
      <c r="H3" s="79"/>
      <c r="I3" s="79"/>
      <c r="J3" s="79"/>
      <c r="K3" s="79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730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33">
      <c r="A5" s="50" t="s">
        <v>733</v>
      </c>
      <c r="B5" s="29" t="s">
        <v>1009</v>
      </c>
      <c r="C5" s="30"/>
      <c r="D5" s="24" t="s">
        <v>1298</v>
      </c>
      <c r="E5" s="31">
        <v>105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1010</v>
      </c>
    </row>
    <row r="6" spans="1:11" ht="33">
      <c r="A6" s="50" t="s">
        <v>734</v>
      </c>
      <c r="B6" s="29" t="s">
        <v>1011</v>
      </c>
      <c r="C6" s="30"/>
      <c r="D6" s="24" t="s">
        <v>1298</v>
      </c>
      <c r="E6" s="31">
        <v>40</v>
      </c>
      <c r="F6" s="32"/>
      <c r="G6" s="33"/>
      <c r="H6" s="32">
        <f aca="true" t="shared" si="0" ref="H6:H11">F6*G6+F6</f>
        <v>0</v>
      </c>
      <c r="I6" s="174">
        <f aca="true" t="shared" si="1" ref="I6:I11">F6*E6</f>
        <v>0</v>
      </c>
      <c r="J6" s="180">
        <f aca="true" t="shared" si="2" ref="J6:J11">I6*G6+I6</f>
        <v>0</v>
      </c>
      <c r="K6" s="30" t="s">
        <v>1010</v>
      </c>
    </row>
    <row r="7" spans="1:11" ht="49.5">
      <c r="A7" s="50" t="s">
        <v>735</v>
      </c>
      <c r="B7" s="34" t="s">
        <v>1012</v>
      </c>
      <c r="C7" s="30"/>
      <c r="D7" s="24" t="s">
        <v>1298</v>
      </c>
      <c r="E7" s="31">
        <v>42</v>
      </c>
      <c r="F7" s="32"/>
      <c r="G7" s="33"/>
      <c r="H7" s="32">
        <f t="shared" si="0"/>
        <v>0</v>
      </c>
      <c r="I7" s="174">
        <f t="shared" si="1"/>
        <v>0</v>
      </c>
      <c r="J7" s="180">
        <f t="shared" si="2"/>
        <v>0</v>
      </c>
      <c r="K7" s="30" t="s">
        <v>1010</v>
      </c>
    </row>
    <row r="8" spans="1:11" ht="33">
      <c r="A8" s="50" t="s">
        <v>736</v>
      </c>
      <c r="B8" s="29" t="s">
        <v>1013</v>
      </c>
      <c r="C8" s="30"/>
      <c r="D8" s="24" t="s">
        <v>1298</v>
      </c>
      <c r="E8" s="31">
        <v>16</v>
      </c>
      <c r="F8" s="32"/>
      <c r="G8" s="33"/>
      <c r="H8" s="32">
        <f t="shared" si="0"/>
        <v>0</v>
      </c>
      <c r="I8" s="174">
        <f t="shared" si="1"/>
        <v>0</v>
      </c>
      <c r="J8" s="180">
        <f t="shared" si="2"/>
        <v>0</v>
      </c>
      <c r="K8" s="30" t="s">
        <v>1010</v>
      </c>
    </row>
    <row r="9" spans="1:11" ht="66">
      <c r="A9" s="50" t="s">
        <v>737</v>
      </c>
      <c r="B9" s="29" t="s">
        <v>1014</v>
      </c>
      <c r="C9" s="30"/>
      <c r="D9" s="24" t="s">
        <v>1298</v>
      </c>
      <c r="E9" s="31">
        <v>34</v>
      </c>
      <c r="F9" s="32"/>
      <c r="G9" s="33"/>
      <c r="H9" s="32">
        <f t="shared" si="0"/>
        <v>0</v>
      </c>
      <c r="I9" s="174">
        <f t="shared" si="1"/>
        <v>0</v>
      </c>
      <c r="J9" s="180">
        <f t="shared" si="2"/>
        <v>0</v>
      </c>
      <c r="K9" s="30" t="s">
        <v>1010</v>
      </c>
    </row>
    <row r="10" spans="1:11" ht="33">
      <c r="A10" s="50" t="s">
        <v>739</v>
      </c>
      <c r="B10" s="29" t="s">
        <v>1015</v>
      </c>
      <c r="C10" s="30"/>
      <c r="D10" s="24" t="s">
        <v>1298</v>
      </c>
      <c r="E10" s="31">
        <v>5</v>
      </c>
      <c r="F10" s="32"/>
      <c r="G10" s="33"/>
      <c r="H10" s="32">
        <f t="shared" si="0"/>
        <v>0</v>
      </c>
      <c r="I10" s="174">
        <f t="shared" si="1"/>
        <v>0</v>
      </c>
      <c r="J10" s="180">
        <f t="shared" si="2"/>
        <v>0</v>
      </c>
      <c r="K10" s="30" t="s">
        <v>1010</v>
      </c>
    </row>
    <row r="11" spans="1:11" ht="33">
      <c r="A11" s="65" t="s">
        <v>741</v>
      </c>
      <c r="B11" s="106" t="s">
        <v>1016</v>
      </c>
      <c r="C11" s="82"/>
      <c r="D11" s="151" t="s">
        <v>1298</v>
      </c>
      <c r="E11" s="67">
        <v>2</v>
      </c>
      <c r="F11" s="57"/>
      <c r="G11" s="83"/>
      <c r="H11" s="32">
        <f t="shared" si="0"/>
        <v>0</v>
      </c>
      <c r="I11" s="174">
        <f t="shared" si="1"/>
        <v>0</v>
      </c>
      <c r="J11" s="180">
        <f t="shared" si="2"/>
        <v>0</v>
      </c>
      <c r="K11" s="82" t="s">
        <v>1010</v>
      </c>
    </row>
    <row r="12" spans="1:11" ht="16.5">
      <c r="A12" s="105"/>
      <c r="B12" s="252" t="s">
        <v>195</v>
      </c>
      <c r="C12" s="231"/>
      <c r="D12" s="231"/>
      <c r="E12" s="231"/>
      <c r="F12" s="231"/>
      <c r="G12" s="231"/>
      <c r="H12" s="232"/>
      <c r="I12" s="193">
        <f>SUM(I5:I11)</f>
        <v>0</v>
      </c>
      <c r="J12" s="193">
        <f>SUM(J5:J11)</f>
        <v>0</v>
      </c>
      <c r="K12" s="105"/>
    </row>
    <row r="14" spans="8:9" ht="16.5">
      <c r="H14" s="20" t="s">
        <v>12</v>
      </c>
      <c r="I14" s="40">
        <f>J12-I12</f>
        <v>0</v>
      </c>
    </row>
    <row r="16" spans="1:9" ht="16.5">
      <c r="A16" s="216" t="s">
        <v>175</v>
      </c>
      <c r="B16" s="236"/>
      <c r="C16" s="236"/>
      <c r="D16" s="236"/>
      <c r="E16" s="236"/>
      <c r="F16" s="236"/>
      <c r="G16" s="236"/>
      <c r="H16" s="236"/>
      <c r="I16" s="236"/>
    </row>
    <row r="17" spans="1:9" ht="16.5">
      <c r="A17" s="236"/>
      <c r="B17" s="236"/>
      <c r="C17" s="236"/>
      <c r="D17" s="236"/>
      <c r="E17" s="236"/>
      <c r="F17" s="236"/>
      <c r="G17" s="236"/>
      <c r="H17" s="236"/>
      <c r="I17" s="236"/>
    </row>
    <row r="18" spans="1:9" ht="16.5">
      <c r="A18" s="236"/>
      <c r="B18" s="236"/>
      <c r="C18" s="236"/>
      <c r="D18" s="236"/>
      <c r="E18" s="236"/>
      <c r="F18" s="236"/>
      <c r="G18" s="236"/>
      <c r="H18" s="236"/>
      <c r="I18" s="236"/>
    </row>
  </sheetData>
  <mergeCells count="2">
    <mergeCell ref="B12:H12"/>
    <mergeCell ref="A16:I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G5" sqref="G5"/>
    </sheetView>
  </sheetViews>
  <sheetFormatPr defaultColWidth="9.00390625" defaultRowHeight="12.75"/>
  <cols>
    <col min="1" max="1" width="5.25390625" style="20" customWidth="1"/>
    <col min="2" max="2" width="43.875" style="20" customWidth="1"/>
    <col min="3" max="3" width="9.625" style="20" customWidth="1"/>
    <col min="4" max="4" width="3.25390625" style="20" bestFit="1" customWidth="1"/>
    <col min="5" max="5" width="5.125" style="20" bestFit="1" customWidth="1"/>
    <col min="6" max="6" width="10.00390625" style="20" customWidth="1"/>
    <col min="7" max="7" width="5.375" style="23" bestFit="1" customWidth="1"/>
    <col min="8" max="8" width="10.75390625" style="20" customWidth="1"/>
    <col min="9" max="9" width="12.125" style="20" customWidth="1"/>
    <col min="10" max="10" width="12.625" style="20" customWidth="1"/>
    <col min="11" max="11" width="12.125" style="20" customWidth="1"/>
    <col min="12" max="16384" width="9.125" style="20" customWidth="1"/>
  </cols>
  <sheetData>
    <row r="1" ht="16.5">
      <c r="J1" s="20" t="s">
        <v>1022</v>
      </c>
    </row>
    <row r="2" spans="1:11" ht="16.5">
      <c r="A2" s="39"/>
      <c r="B2" s="79"/>
      <c r="C2" s="39" t="s">
        <v>1018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57.75" customHeight="1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730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0" t="s">
        <v>733</v>
      </c>
      <c r="B5" s="30" t="s">
        <v>1019</v>
      </c>
      <c r="C5" s="30"/>
      <c r="D5" s="30" t="s">
        <v>1298</v>
      </c>
      <c r="E5" s="31">
        <v>300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416</v>
      </c>
    </row>
    <row r="6" spans="1:11" ht="16.5">
      <c r="A6" s="50" t="s">
        <v>734</v>
      </c>
      <c r="B6" s="30" t="s">
        <v>1020</v>
      </c>
      <c r="C6" s="30"/>
      <c r="D6" s="30" t="s">
        <v>1298</v>
      </c>
      <c r="E6" s="31">
        <v>4</v>
      </c>
      <c r="F6" s="32"/>
      <c r="G6" s="33"/>
      <c r="H6" s="32">
        <f>F6*G6+F6</f>
        <v>0</v>
      </c>
      <c r="I6" s="32">
        <f>F6*E6</f>
        <v>0</v>
      </c>
      <c r="J6" s="66">
        <f>I6*G6+I6</f>
        <v>0</v>
      </c>
      <c r="K6" s="30" t="s">
        <v>76</v>
      </c>
    </row>
    <row r="7" spans="1:11" ht="16.5">
      <c r="A7" s="65" t="s">
        <v>735</v>
      </c>
      <c r="B7" s="82" t="s">
        <v>1021</v>
      </c>
      <c r="C7" s="82"/>
      <c r="D7" s="82" t="s">
        <v>1298</v>
      </c>
      <c r="E7" s="67">
        <v>4</v>
      </c>
      <c r="F7" s="57"/>
      <c r="G7" s="83"/>
      <c r="H7" s="32">
        <f>F7*G7+F7</f>
        <v>0</v>
      </c>
      <c r="I7" s="32">
        <f>F7*E7</f>
        <v>0</v>
      </c>
      <c r="J7" s="66">
        <f>I7*G7+I7</f>
        <v>0</v>
      </c>
      <c r="K7" s="82" t="s">
        <v>76</v>
      </c>
    </row>
    <row r="8" spans="1:11" ht="16.5">
      <c r="A8" s="116"/>
      <c r="B8" s="257" t="s">
        <v>195</v>
      </c>
      <c r="C8" s="260"/>
      <c r="D8" s="260"/>
      <c r="E8" s="260"/>
      <c r="F8" s="260"/>
      <c r="G8" s="260"/>
      <c r="H8" s="261"/>
      <c r="I8" s="77">
        <f>SUM(I5:I7)</f>
        <v>0</v>
      </c>
      <c r="J8" s="77">
        <f>SUM(J5:J7)</f>
        <v>0</v>
      </c>
      <c r="K8" s="116"/>
    </row>
    <row r="10" spans="8:9" ht="16.5">
      <c r="H10" s="20" t="s">
        <v>12</v>
      </c>
      <c r="I10" s="40">
        <f>J8-I8</f>
        <v>0</v>
      </c>
    </row>
    <row r="12" spans="1:9" ht="16.5">
      <c r="A12" s="216" t="s">
        <v>175</v>
      </c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  <row r="14" spans="1:9" ht="16.5">
      <c r="A14" s="236"/>
      <c r="B14" s="236"/>
      <c r="C14" s="236"/>
      <c r="D14" s="236"/>
      <c r="E14" s="236"/>
      <c r="F14" s="236"/>
      <c r="G14" s="236"/>
      <c r="H14" s="236"/>
      <c r="I14" s="236"/>
    </row>
  </sheetData>
  <mergeCells count="2">
    <mergeCell ref="B8:H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4.875" style="20" customWidth="1"/>
    <col min="2" max="2" width="39.875" style="20" customWidth="1"/>
    <col min="3" max="3" width="9.75390625" style="20" customWidth="1"/>
    <col min="4" max="5" width="4.75390625" style="20" bestFit="1" customWidth="1"/>
    <col min="6" max="6" width="10.00390625" style="20" customWidth="1"/>
    <col min="7" max="7" width="6.625" style="23" customWidth="1"/>
    <col min="8" max="8" width="10.75390625" style="20" customWidth="1"/>
    <col min="9" max="9" width="11.125" style="20" customWidth="1"/>
    <col min="10" max="10" width="12.00390625" style="20" customWidth="1"/>
    <col min="11" max="11" width="11.375" style="20" customWidth="1"/>
    <col min="12" max="16384" width="9.125" style="20" customWidth="1"/>
  </cols>
  <sheetData>
    <row r="1" ht="16.5">
      <c r="J1" s="20" t="s">
        <v>1025</v>
      </c>
    </row>
    <row r="2" spans="1:11" ht="16.5">
      <c r="A2" s="39"/>
      <c r="B2" s="79"/>
      <c r="C2" s="39" t="s">
        <v>1023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730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24" t="s">
        <v>733</v>
      </c>
      <c r="B5" s="30" t="s">
        <v>1024</v>
      </c>
      <c r="C5" s="50"/>
      <c r="D5" s="50" t="s">
        <v>1298</v>
      </c>
      <c r="E5" s="31">
        <v>92</v>
      </c>
      <c r="F5" s="32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502</v>
      </c>
    </row>
    <row r="6" spans="1:11" ht="16.5">
      <c r="A6" s="50"/>
      <c r="B6" s="212" t="s">
        <v>709</v>
      </c>
      <c r="C6" s="213"/>
      <c r="D6" s="213"/>
      <c r="E6" s="213"/>
      <c r="F6" s="213"/>
      <c r="G6" s="213"/>
      <c r="H6" s="214"/>
      <c r="I6" s="35">
        <f>SUM(I5)</f>
        <v>0</v>
      </c>
      <c r="J6" s="35">
        <f>SUM(J5)</f>
        <v>0</v>
      </c>
      <c r="K6" s="30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5" sqref="F5:G6"/>
    </sheetView>
  </sheetViews>
  <sheetFormatPr defaultColWidth="9.00390625" defaultRowHeight="12.75"/>
  <cols>
    <col min="1" max="1" width="3.75390625" style="20" bestFit="1" customWidth="1"/>
    <col min="2" max="2" width="33.625" style="20" customWidth="1"/>
    <col min="3" max="3" width="18.00390625" style="20" customWidth="1"/>
    <col min="4" max="4" width="3.00390625" style="20" bestFit="1" customWidth="1"/>
    <col min="5" max="5" width="4.75390625" style="20" bestFit="1" customWidth="1"/>
    <col min="6" max="6" width="10.75390625" style="20" customWidth="1"/>
    <col min="7" max="7" width="5.375" style="23" bestFit="1" customWidth="1"/>
    <col min="8" max="8" width="10.75390625" style="20" customWidth="1"/>
    <col min="9" max="9" width="12.75390625" style="20" customWidth="1"/>
    <col min="10" max="10" width="12.00390625" style="20" customWidth="1"/>
    <col min="11" max="11" width="12.125" style="20" customWidth="1"/>
    <col min="12" max="16384" width="9.125" style="20" customWidth="1"/>
  </cols>
  <sheetData>
    <row r="1" ht="16.5">
      <c r="J1" s="20" t="s">
        <v>1029</v>
      </c>
    </row>
    <row r="2" spans="1:11" ht="16.5">
      <c r="A2" s="39"/>
      <c r="B2" s="79"/>
      <c r="C2" s="39" t="s">
        <v>1026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8.25" customHeight="1">
      <c r="A4" s="25" t="s">
        <v>1287</v>
      </c>
      <c r="B4" s="25" t="s">
        <v>197</v>
      </c>
      <c r="C4" s="25" t="s">
        <v>274</v>
      </c>
      <c r="D4" s="25" t="s">
        <v>1289</v>
      </c>
      <c r="E4" s="25" t="s">
        <v>1290</v>
      </c>
      <c r="F4" s="25" t="s">
        <v>1291</v>
      </c>
      <c r="G4" s="25" t="s">
        <v>730</v>
      </c>
      <c r="H4" s="25" t="s">
        <v>1293</v>
      </c>
      <c r="I4" s="25" t="s">
        <v>1294</v>
      </c>
      <c r="J4" s="25" t="s">
        <v>1295</v>
      </c>
      <c r="K4" s="25" t="s">
        <v>1296</v>
      </c>
    </row>
    <row r="5" spans="1:11" ht="16.5">
      <c r="A5" s="50" t="s">
        <v>733</v>
      </c>
      <c r="B5" s="30" t="s">
        <v>1028</v>
      </c>
      <c r="C5" s="30"/>
      <c r="D5" s="30" t="s">
        <v>1298</v>
      </c>
      <c r="E5" s="31">
        <v>90</v>
      </c>
      <c r="F5" s="174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1331</v>
      </c>
    </row>
    <row r="6" spans="1:11" ht="16.5">
      <c r="A6" s="50" t="s">
        <v>734</v>
      </c>
      <c r="B6" s="30" t="s">
        <v>1027</v>
      </c>
      <c r="C6" s="30"/>
      <c r="D6" s="30" t="s">
        <v>1298</v>
      </c>
      <c r="E6" s="31">
        <v>120</v>
      </c>
      <c r="F6" s="174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1331</v>
      </c>
    </row>
    <row r="7" spans="1:11" ht="16.5">
      <c r="A7" s="50"/>
      <c r="B7" s="212" t="s">
        <v>709</v>
      </c>
      <c r="C7" s="210"/>
      <c r="D7" s="210"/>
      <c r="E7" s="210"/>
      <c r="F7" s="210"/>
      <c r="G7" s="210"/>
      <c r="H7" s="218"/>
      <c r="I7" s="175">
        <f>SUM(I5:I6)</f>
        <v>0</v>
      </c>
      <c r="J7" s="175">
        <f>SUM(J5:J6)</f>
        <v>0</v>
      </c>
      <c r="K7" s="54"/>
    </row>
    <row r="9" spans="8:9" ht="16.5">
      <c r="H9" s="20" t="s">
        <v>12</v>
      </c>
      <c r="I9" s="40">
        <f>J7-I7</f>
        <v>0</v>
      </c>
    </row>
    <row r="11" spans="1:9" ht="16.5">
      <c r="A11" s="216" t="s">
        <v>175</v>
      </c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</sheetData>
  <mergeCells count="2">
    <mergeCell ref="B7:H7"/>
    <mergeCell ref="A11:I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5" sqref="G5"/>
    </sheetView>
  </sheetViews>
  <sheetFormatPr defaultColWidth="9.00390625" defaultRowHeight="12.75"/>
  <cols>
    <col min="1" max="1" width="3.00390625" style="20" bestFit="1" customWidth="1"/>
    <col min="2" max="2" width="42.125" style="20" customWidth="1"/>
    <col min="3" max="3" width="11.75390625" style="20" customWidth="1"/>
    <col min="4" max="4" width="3.00390625" style="20" bestFit="1" customWidth="1"/>
    <col min="5" max="5" width="4.75390625" style="20" bestFit="1" customWidth="1"/>
    <col min="6" max="6" width="10.875" style="20" customWidth="1"/>
    <col min="7" max="7" width="6.875" style="20" customWidth="1"/>
    <col min="8" max="8" width="11.75390625" style="20" customWidth="1"/>
    <col min="9" max="9" width="12.875" style="20" customWidth="1"/>
    <col min="10" max="10" width="13.125" style="20" customWidth="1"/>
    <col min="11" max="11" width="11.625" style="20" customWidth="1"/>
    <col min="12" max="16384" width="9.125" style="20" customWidth="1"/>
  </cols>
  <sheetData>
    <row r="1" ht="16.5">
      <c r="J1" s="20" t="s">
        <v>1037</v>
      </c>
    </row>
    <row r="2" spans="2:11" ht="16.5">
      <c r="B2" s="79"/>
      <c r="C2" s="39" t="s">
        <v>1030</v>
      </c>
      <c r="D2" s="79"/>
      <c r="E2" s="79"/>
      <c r="F2" s="79"/>
      <c r="G2" s="79"/>
      <c r="H2" s="79"/>
      <c r="I2" s="79"/>
      <c r="J2" s="79"/>
      <c r="K2" s="79"/>
    </row>
    <row r="3" spans="2:11" ht="16.5"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116" t="s">
        <v>1287</v>
      </c>
      <c r="B4" s="158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730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116">
        <v>1</v>
      </c>
      <c r="B5" s="54" t="s">
        <v>1032</v>
      </c>
      <c r="C5" s="30"/>
      <c r="D5" s="30" t="s">
        <v>1298</v>
      </c>
      <c r="E5" s="31">
        <v>30</v>
      </c>
      <c r="F5" s="32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1301</v>
      </c>
    </row>
    <row r="6" spans="1:11" ht="16.5">
      <c r="A6" s="116">
        <v>2</v>
      </c>
      <c r="B6" s="54" t="s">
        <v>1033</v>
      </c>
      <c r="C6" s="30"/>
      <c r="D6" s="30" t="s">
        <v>1298</v>
      </c>
      <c r="E6" s="31">
        <v>220</v>
      </c>
      <c r="F6" s="32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1301</v>
      </c>
    </row>
    <row r="7" spans="1:11" ht="16.5">
      <c r="A7" s="116">
        <v>3</v>
      </c>
      <c r="B7" s="54" t="s">
        <v>1034</v>
      </c>
      <c r="C7" s="30"/>
      <c r="D7" s="30" t="s">
        <v>1298</v>
      </c>
      <c r="E7" s="31">
        <v>15</v>
      </c>
      <c r="F7" s="32"/>
      <c r="G7" s="33"/>
      <c r="H7" s="32">
        <f>F7*G7+F7</f>
        <v>0</v>
      </c>
      <c r="I7" s="174">
        <f>F7*E7</f>
        <v>0</v>
      </c>
      <c r="J7" s="180">
        <f>I7*G7+I7</f>
        <v>0</v>
      </c>
      <c r="K7" s="30" t="s">
        <v>1301</v>
      </c>
    </row>
    <row r="8" spans="1:11" ht="16.5">
      <c r="A8" s="116">
        <v>4</v>
      </c>
      <c r="B8" s="54" t="s">
        <v>1035</v>
      </c>
      <c r="C8" s="30"/>
      <c r="D8" s="30" t="s">
        <v>1298</v>
      </c>
      <c r="E8" s="31">
        <v>310</v>
      </c>
      <c r="F8" s="32"/>
      <c r="G8" s="33"/>
      <c r="H8" s="32">
        <f>F8*G8+F8</f>
        <v>0</v>
      </c>
      <c r="I8" s="174">
        <f>F8*E8</f>
        <v>0</v>
      </c>
      <c r="J8" s="180">
        <f>I8*G8+I8</f>
        <v>0</v>
      </c>
      <c r="K8" s="30" t="s">
        <v>1301</v>
      </c>
    </row>
    <row r="9" spans="1:11" ht="16.5">
      <c r="A9" s="116">
        <v>5</v>
      </c>
      <c r="B9" s="54" t="s">
        <v>1036</v>
      </c>
      <c r="C9" s="30"/>
      <c r="D9" s="30" t="s">
        <v>1298</v>
      </c>
      <c r="E9" s="31">
        <v>100</v>
      </c>
      <c r="F9" s="32"/>
      <c r="G9" s="33"/>
      <c r="H9" s="32">
        <f>F9*G9+F9</f>
        <v>0</v>
      </c>
      <c r="I9" s="174">
        <f>F9*E9</f>
        <v>0</v>
      </c>
      <c r="J9" s="180">
        <f>I9*G9+I9</f>
        <v>0</v>
      </c>
      <c r="K9" s="30" t="s">
        <v>1301</v>
      </c>
    </row>
    <row r="10" spans="1:11" ht="16.5">
      <c r="A10" s="116">
        <v>6</v>
      </c>
      <c r="B10" s="262" t="s">
        <v>1031</v>
      </c>
      <c r="C10" s="210"/>
      <c r="D10" s="210"/>
      <c r="E10" s="210"/>
      <c r="F10" s="210"/>
      <c r="G10" s="210"/>
      <c r="H10" s="219"/>
      <c r="I10" s="177">
        <f>SUM(I5:I9)</f>
        <v>0</v>
      </c>
      <c r="J10" s="177">
        <f>SUM(J5:J9)</f>
        <v>0</v>
      </c>
      <c r="K10" s="30"/>
    </row>
    <row r="11" spans="2:11" ht="16.5">
      <c r="B11" s="79"/>
      <c r="C11" s="79"/>
      <c r="D11" s="79"/>
      <c r="E11" s="79"/>
      <c r="F11" s="80"/>
      <c r="G11" s="80"/>
      <c r="H11" s="80"/>
      <c r="I11" s="80"/>
      <c r="J11" s="79"/>
      <c r="K11" s="79"/>
    </row>
    <row r="12" spans="8:9" ht="16.5">
      <c r="H12" s="20" t="s">
        <v>12</v>
      </c>
      <c r="I12" s="40">
        <f>J10-I10</f>
        <v>0</v>
      </c>
    </row>
    <row r="14" spans="1:9" ht="16.5">
      <c r="A14" s="216" t="s">
        <v>175</v>
      </c>
      <c r="B14" s="236"/>
      <c r="C14" s="236"/>
      <c r="D14" s="236"/>
      <c r="E14" s="236"/>
      <c r="F14" s="236"/>
      <c r="G14" s="236"/>
      <c r="H14" s="236"/>
      <c r="I14" s="236"/>
    </row>
    <row r="15" spans="1:9" ht="16.5">
      <c r="A15" s="236"/>
      <c r="B15" s="236"/>
      <c r="C15" s="236"/>
      <c r="D15" s="236"/>
      <c r="E15" s="236"/>
      <c r="F15" s="236"/>
      <c r="G15" s="236"/>
      <c r="H15" s="236"/>
      <c r="I15" s="236"/>
    </row>
    <row r="16" spans="1:9" ht="16.5">
      <c r="A16" s="236"/>
      <c r="B16" s="236"/>
      <c r="C16" s="236"/>
      <c r="D16" s="236"/>
      <c r="E16" s="236"/>
      <c r="F16" s="236"/>
      <c r="G16" s="236"/>
      <c r="H16" s="236"/>
      <c r="I16" s="236"/>
    </row>
  </sheetData>
  <mergeCells count="2">
    <mergeCell ref="B10:H10"/>
    <mergeCell ref="A14:I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22">
      <selection activeCell="J9" sqref="J9"/>
    </sheetView>
  </sheetViews>
  <sheetFormatPr defaultColWidth="9.00390625" defaultRowHeight="12.75"/>
  <cols>
    <col min="1" max="1" width="5.25390625" style="20" customWidth="1"/>
    <col min="2" max="2" width="42.00390625" style="22" customWidth="1"/>
    <col min="3" max="3" width="10.125" style="20" customWidth="1"/>
    <col min="4" max="4" width="5.25390625" style="20" customWidth="1"/>
    <col min="5" max="5" width="4.75390625" style="20" bestFit="1" customWidth="1"/>
    <col min="6" max="6" width="10.00390625" style="20" customWidth="1"/>
    <col min="7" max="7" width="5.00390625" style="23" bestFit="1" customWidth="1"/>
    <col min="8" max="8" width="10.75390625" style="20" customWidth="1"/>
    <col min="9" max="9" width="10.875" style="20" customWidth="1"/>
    <col min="10" max="10" width="11.75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1065</v>
      </c>
    </row>
    <row r="2" spans="1:11" ht="16.5">
      <c r="A2" s="39"/>
      <c r="B2" s="100"/>
      <c r="C2" s="39" t="s">
        <v>1038</v>
      </c>
      <c r="D2" s="79"/>
      <c r="E2" s="79"/>
      <c r="F2" s="79"/>
      <c r="G2" s="101"/>
      <c r="H2" s="79"/>
      <c r="I2" s="79"/>
      <c r="J2" s="79"/>
      <c r="K2" s="79"/>
    </row>
    <row r="3" spans="1:11" ht="16.5">
      <c r="A3" s="79"/>
      <c r="B3" s="100"/>
      <c r="C3" s="79"/>
      <c r="D3" s="79"/>
      <c r="E3" s="79"/>
      <c r="F3" s="79"/>
      <c r="G3" s="101"/>
      <c r="H3" s="79"/>
      <c r="I3" s="79"/>
      <c r="J3" s="79"/>
      <c r="K3" s="79"/>
    </row>
    <row r="4" spans="1:11" ht="49.5">
      <c r="A4" s="145" t="s">
        <v>1287</v>
      </c>
      <c r="B4" s="146" t="s">
        <v>1288</v>
      </c>
      <c r="C4" s="146" t="s">
        <v>1288</v>
      </c>
      <c r="D4" s="145" t="s">
        <v>1289</v>
      </c>
      <c r="E4" s="145" t="s">
        <v>1290</v>
      </c>
      <c r="F4" s="145" t="s">
        <v>1291</v>
      </c>
      <c r="G4" s="165" t="s">
        <v>1292</v>
      </c>
      <c r="H4" s="145" t="s">
        <v>1293</v>
      </c>
      <c r="I4" s="146" t="s">
        <v>1294</v>
      </c>
      <c r="J4" s="146" t="s">
        <v>1295</v>
      </c>
      <c r="K4" s="145" t="s">
        <v>1296</v>
      </c>
    </row>
    <row r="5" spans="1:11" ht="16.5">
      <c r="A5" s="145" t="s">
        <v>733</v>
      </c>
      <c r="B5" s="152" t="s">
        <v>1053</v>
      </c>
      <c r="C5" s="85"/>
      <c r="D5" s="85" t="s">
        <v>1298</v>
      </c>
      <c r="E5" s="148">
        <v>40</v>
      </c>
      <c r="F5" s="104"/>
      <c r="G5" s="149"/>
      <c r="H5" s="104">
        <f>F5*G5+F5</f>
        <v>0</v>
      </c>
      <c r="I5" s="194">
        <f>F5*E5</f>
        <v>0</v>
      </c>
      <c r="J5" s="194">
        <f>I5*G5+I5</f>
        <v>0</v>
      </c>
      <c r="K5" s="159" t="s">
        <v>25</v>
      </c>
    </row>
    <row r="6" spans="1:11" ht="16.5">
      <c r="A6" s="145" t="s">
        <v>734</v>
      </c>
      <c r="B6" s="152" t="s">
        <v>1039</v>
      </c>
      <c r="C6" s="85"/>
      <c r="D6" s="85" t="s">
        <v>1298</v>
      </c>
      <c r="E6" s="148">
        <v>1</v>
      </c>
      <c r="F6" s="104"/>
      <c r="G6" s="149"/>
      <c r="H6" s="104">
        <f aca="true" t="shared" si="0" ref="H6:H28">F6*G6+F6</f>
        <v>0</v>
      </c>
      <c r="I6" s="194">
        <f aca="true" t="shared" si="1" ref="I6:I28">F6*E6</f>
        <v>0</v>
      </c>
      <c r="J6" s="194">
        <f aca="true" t="shared" si="2" ref="J6:J28">I6*G6+I6</f>
        <v>0</v>
      </c>
      <c r="K6" s="159" t="s">
        <v>1328</v>
      </c>
    </row>
    <row r="7" spans="1:11" ht="16.5">
      <c r="A7" s="145" t="s">
        <v>735</v>
      </c>
      <c r="B7" s="152" t="s">
        <v>1040</v>
      </c>
      <c r="C7" s="85"/>
      <c r="D7" s="85" t="s">
        <v>1298</v>
      </c>
      <c r="E7" s="148">
        <v>40</v>
      </c>
      <c r="F7" s="104"/>
      <c r="G7" s="149"/>
      <c r="H7" s="104">
        <f t="shared" si="0"/>
        <v>0</v>
      </c>
      <c r="I7" s="194">
        <f t="shared" si="1"/>
        <v>0</v>
      </c>
      <c r="J7" s="194">
        <f t="shared" si="2"/>
        <v>0</v>
      </c>
      <c r="K7" s="159" t="s">
        <v>1324</v>
      </c>
    </row>
    <row r="8" spans="1:11" ht="16.5">
      <c r="A8" s="145" t="s">
        <v>736</v>
      </c>
      <c r="B8" s="152" t="s">
        <v>1041</v>
      </c>
      <c r="C8" s="85"/>
      <c r="D8" s="85" t="s">
        <v>1298</v>
      </c>
      <c r="E8" s="148">
        <v>305</v>
      </c>
      <c r="F8" s="104"/>
      <c r="G8" s="149"/>
      <c r="H8" s="104">
        <f t="shared" si="0"/>
        <v>0</v>
      </c>
      <c r="I8" s="194">
        <f t="shared" si="1"/>
        <v>0</v>
      </c>
      <c r="J8" s="194">
        <f t="shared" si="2"/>
        <v>0</v>
      </c>
      <c r="K8" s="159" t="s">
        <v>63</v>
      </c>
    </row>
    <row r="9" spans="1:11" ht="16.5">
      <c r="A9" s="145" t="s">
        <v>737</v>
      </c>
      <c r="B9" s="152" t="s">
        <v>1042</v>
      </c>
      <c r="C9" s="85"/>
      <c r="D9" s="85" t="s">
        <v>1298</v>
      </c>
      <c r="E9" s="148">
        <v>15</v>
      </c>
      <c r="F9" s="104"/>
      <c r="G9" s="149"/>
      <c r="H9" s="104">
        <f t="shared" si="0"/>
        <v>0</v>
      </c>
      <c r="I9" s="194">
        <f t="shared" si="1"/>
        <v>0</v>
      </c>
      <c r="J9" s="194">
        <f t="shared" si="2"/>
        <v>0</v>
      </c>
      <c r="K9" s="159" t="s">
        <v>1299</v>
      </c>
    </row>
    <row r="10" spans="1:11" ht="16.5">
      <c r="A10" s="145" t="s">
        <v>739</v>
      </c>
      <c r="B10" s="152" t="s">
        <v>1043</v>
      </c>
      <c r="C10" s="85"/>
      <c r="D10" s="85" t="s">
        <v>1298</v>
      </c>
      <c r="E10" s="148">
        <v>30</v>
      </c>
      <c r="F10" s="104"/>
      <c r="G10" s="149"/>
      <c r="H10" s="104">
        <f t="shared" si="0"/>
        <v>0</v>
      </c>
      <c r="I10" s="194">
        <f t="shared" si="1"/>
        <v>0</v>
      </c>
      <c r="J10" s="194">
        <f t="shared" si="2"/>
        <v>0</v>
      </c>
      <c r="K10" s="159" t="s">
        <v>1299</v>
      </c>
    </row>
    <row r="11" spans="1:11" ht="16.5">
      <c r="A11" s="145" t="s">
        <v>741</v>
      </c>
      <c r="B11" s="152" t="s">
        <v>1044</v>
      </c>
      <c r="C11" s="85"/>
      <c r="D11" s="85" t="s">
        <v>1298</v>
      </c>
      <c r="E11" s="148">
        <v>10</v>
      </c>
      <c r="F11" s="104"/>
      <c r="G11" s="149"/>
      <c r="H11" s="104">
        <f t="shared" si="0"/>
        <v>0</v>
      </c>
      <c r="I11" s="194">
        <f t="shared" si="1"/>
        <v>0</v>
      </c>
      <c r="J11" s="194">
        <f t="shared" si="2"/>
        <v>0</v>
      </c>
      <c r="K11" s="159" t="s">
        <v>1299</v>
      </c>
    </row>
    <row r="12" spans="1:11" ht="16.5">
      <c r="A12" s="145" t="s">
        <v>742</v>
      </c>
      <c r="B12" s="152" t="s">
        <v>1045</v>
      </c>
      <c r="C12" s="85"/>
      <c r="D12" s="85" t="s">
        <v>1298</v>
      </c>
      <c r="E12" s="148">
        <v>15</v>
      </c>
      <c r="F12" s="104"/>
      <c r="G12" s="149"/>
      <c r="H12" s="104">
        <f t="shared" si="0"/>
        <v>0</v>
      </c>
      <c r="I12" s="194">
        <f t="shared" si="1"/>
        <v>0</v>
      </c>
      <c r="J12" s="194">
        <f t="shared" si="2"/>
        <v>0</v>
      </c>
      <c r="K12" s="159" t="s">
        <v>1299</v>
      </c>
    </row>
    <row r="13" spans="1:11" ht="16.5">
      <c r="A13" s="145" t="s">
        <v>743</v>
      </c>
      <c r="B13" s="152" t="s">
        <v>1054</v>
      </c>
      <c r="C13" s="85"/>
      <c r="D13" s="85" t="s">
        <v>1298</v>
      </c>
      <c r="E13" s="148">
        <v>130</v>
      </c>
      <c r="F13" s="104"/>
      <c r="G13" s="149"/>
      <c r="H13" s="104">
        <f t="shared" si="0"/>
        <v>0</v>
      </c>
      <c r="I13" s="194">
        <f t="shared" si="1"/>
        <v>0</v>
      </c>
      <c r="J13" s="194">
        <f t="shared" si="2"/>
        <v>0</v>
      </c>
      <c r="K13" s="159" t="s">
        <v>31</v>
      </c>
    </row>
    <row r="14" spans="1:11" ht="16.5">
      <c r="A14" s="145" t="s">
        <v>744</v>
      </c>
      <c r="B14" s="152" t="s">
        <v>1046</v>
      </c>
      <c r="C14" s="85"/>
      <c r="D14" s="85" t="s">
        <v>1298</v>
      </c>
      <c r="E14" s="148">
        <v>40</v>
      </c>
      <c r="F14" s="104"/>
      <c r="G14" s="149"/>
      <c r="H14" s="104">
        <f t="shared" si="0"/>
        <v>0</v>
      </c>
      <c r="I14" s="194">
        <f t="shared" si="1"/>
        <v>0</v>
      </c>
      <c r="J14" s="194">
        <f t="shared" si="2"/>
        <v>0</v>
      </c>
      <c r="K14" s="159" t="s">
        <v>1361</v>
      </c>
    </row>
    <row r="15" spans="1:11" ht="16.5">
      <c r="A15" s="145" t="s">
        <v>745</v>
      </c>
      <c r="B15" s="152" t="s">
        <v>1055</v>
      </c>
      <c r="C15" s="85"/>
      <c r="D15" s="85" t="s">
        <v>1298</v>
      </c>
      <c r="E15" s="148">
        <v>1</v>
      </c>
      <c r="F15" s="104"/>
      <c r="G15" s="149"/>
      <c r="H15" s="104">
        <f t="shared" si="0"/>
        <v>0</v>
      </c>
      <c r="I15" s="194">
        <f t="shared" si="1"/>
        <v>0</v>
      </c>
      <c r="J15" s="194">
        <f t="shared" si="2"/>
        <v>0</v>
      </c>
      <c r="K15" s="159" t="s">
        <v>1321</v>
      </c>
    </row>
    <row r="16" spans="1:11" ht="16.5">
      <c r="A16" s="145" t="s">
        <v>746</v>
      </c>
      <c r="B16" s="152" t="s">
        <v>1056</v>
      </c>
      <c r="C16" s="85"/>
      <c r="D16" s="85" t="s">
        <v>1298</v>
      </c>
      <c r="E16" s="148">
        <v>1</v>
      </c>
      <c r="F16" s="104"/>
      <c r="G16" s="149"/>
      <c r="H16" s="104">
        <f t="shared" si="0"/>
        <v>0</v>
      </c>
      <c r="I16" s="194">
        <f t="shared" si="1"/>
        <v>0</v>
      </c>
      <c r="J16" s="194">
        <f t="shared" si="2"/>
        <v>0</v>
      </c>
      <c r="K16" s="159" t="s">
        <v>1321</v>
      </c>
    </row>
    <row r="17" spans="1:11" ht="16.5">
      <c r="A17" s="145" t="s">
        <v>747</v>
      </c>
      <c r="B17" s="152" t="s">
        <v>1057</v>
      </c>
      <c r="C17" s="85"/>
      <c r="D17" s="85" t="s">
        <v>1298</v>
      </c>
      <c r="E17" s="148">
        <v>150</v>
      </c>
      <c r="F17" s="104"/>
      <c r="G17" s="149"/>
      <c r="H17" s="104">
        <f t="shared" si="0"/>
        <v>0</v>
      </c>
      <c r="I17" s="194">
        <f t="shared" si="1"/>
        <v>0</v>
      </c>
      <c r="J17" s="194">
        <f t="shared" si="2"/>
        <v>0</v>
      </c>
      <c r="K17" s="159" t="s">
        <v>1361</v>
      </c>
    </row>
    <row r="18" spans="1:11" ht="16.5">
      <c r="A18" s="145" t="s">
        <v>748</v>
      </c>
      <c r="B18" s="152" t="s">
        <v>1058</v>
      </c>
      <c r="C18" s="85"/>
      <c r="D18" s="85" t="s">
        <v>1298</v>
      </c>
      <c r="E18" s="148">
        <v>10</v>
      </c>
      <c r="F18" s="104"/>
      <c r="G18" s="149"/>
      <c r="H18" s="104">
        <f t="shared" si="0"/>
        <v>0</v>
      </c>
      <c r="I18" s="194">
        <f t="shared" si="1"/>
        <v>0</v>
      </c>
      <c r="J18" s="194">
        <f t="shared" si="2"/>
        <v>0</v>
      </c>
      <c r="K18" s="159" t="s">
        <v>34</v>
      </c>
    </row>
    <row r="19" spans="1:11" ht="16.5">
      <c r="A19" s="145" t="s">
        <v>749</v>
      </c>
      <c r="B19" s="152" t="s">
        <v>1047</v>
      </c>
      <c r="C19" s="85"/>
      <c r="D19" s="85" t="s">
        <v>1298</v>
      </c>
      <c r="E19" s="148">
        <v>17</v>
      </c>
      <c r="F19" s="104"/>
      <c r="G19" s="149"/>
      <c r="H19" s="104">
        <f t="shared" si="0"/>
        <v>0</v>
      </c>
      <c r="I19" s="194">
        <f t="shared" si="1"/>
        <v>0</v>
      </c>
      <c r="J19" s="194">
        <f t="shared" si="2"/>
        <v>0</v>
      </c>
      <c r="K19" s="159" t="s">
        <v>34</v>
      </c>
    </row>
    <row r="20" spans="1:11" ht="16.5">
      <c r="A20" s="145" t="s">
        <v>750</v>
      </c>
      <c r="B20" s="152" t="s">
        <v>1059</v>
      </c>
      <c r="C20" s="85"/>
      <c r="D20" s="85" t="s">
        <v>1298</v>
      </c>
      <c r="E20" s="160">
        <v>65</v>
      </c>
      <c r="F20" s="161"/>
      <c r="G20" s="149"/>
      <c r="H20" s="104">
        <f t="shared" si="0"/>
        <v>0</v>
      </c>
      <c r="I20" s="194">
        <f t="shared" si="1"/>
        <v>0</v>
      </c>
      <c r="J20" s="194">
        <f t="shared" si="2"/>
        <v>0</v>
      </c>
      <c r="K20" s="153" t="s">
        <v>1048</v>
      </c>
    </row>
    <row r="21" spans="1:11" ht="16.5">
      <c r="A21" s="146">
        <v>17</v>
      </c>
      <c r="B21" s="152" t="s">
        <v>1049</v>
      </c>
      <c r="C21" s="85"/>
      <c r="D21" s="152" t="s">
        <v>1050</v>
      </c>
      <c r="E21" s="148">
        <v>42</v>
      </c>
      <c r="F21" s="161"/>
      <c r="G21" s="149"/>
      <c r="H21" s="104">
        <f t="shared" si="0"/>
        <v>0</v>
      </c>
      <c r="I21" s="194">
        <f t="shared" si="1"/>
        <v>0</v>
      </c>
      <c r="J21" s="194">
        <f t="shared" si="2"/>
        <v>0</v>
      </c>
      <c r="K21" s="159" t="s">
        <v>76</v>
      </c>
    </row>
    <row r="22" spans="1:11" ht="16.5">
      <c r="A22" s="157">
        <v>18</v>
      </c>
      <c r="B22" s="162" t="s">
        <v>1051</v>
      </c>
      <c r="C22" s="105"/>
      <c r="D22" s="105" t="s">
        <v>1298</v>
      </c>
      <c r="E22" s="163">
        <v>27</v>
      </c>
      <c r="F22" s="164"/>
      <c r="G22" s="166"/>
      <c r="H22" s="104">
        <f t="shared" si="0"/>
        <v>0</v>
      </c>
      <c r="I22" s="194">
        <f t="shared" si="1"/>
        <v>0</v>
      </c>
      <c r="J22" s="194">
        <f t="shared" si="2"/>
        <v>0</v>
      </c>
      <c r="K22" s="159" t="s">
        <v>76</v>
      </c>
    </row>
    <row r="23" spans="1:11" ht="16.5">
      <c r="A23" s="145" t="s">
        <v>753</v>
      </c>
      <c r="B23" s="152" t="s">
        <v>1052</v>
      </c>
      <c r="C23" s="85"/>
      <c r="D23" s="85" t="s">
        <v>1298</v>
      </c>
      <c r="E23" s="148">
        <v>25</v>
      </c>
      <c r="F23" s="104"/>
      <c r="G23" s="149"/>
      <c r="H23" s="104">
        <f t="shared" si="0"/>
        <v>0</v>
      </c>
      <c r="I23" s="194">
        <f t="shared" si="1"/>
        <v>0</v>
      </c>
      <c r="J23" s="194">
        <f t="shared" si="2"/>
        <v>0</v>
      </c>
      <c r="K23" s="85" t="s">
        <v>76</v>
      </c>
    </row>
    <row r="24" spans="1:11" ht="16.5">
      <c r="A24" s="145" t="s">
        <v>755</v>
      </c>
      <c r="B24" s="152" t="s">
        <v>1060</v>
      </c>
      <c r="C24" s="85"/>
      <c r="D24" s="85" t="s">
        <v>1298</v>
      </c>
      <c r="E24" s="148">
        <v>55</v>
      </c>
      <c r="F24" s="104"/>
      <c r="G24" s="149"/>
      <c r="H24" s="104">
        <f t="shared" si="0"/>
        <v>0</v>
      </c>
      <c r="I24" s="194">
        <f t="shared" si="1"/>
        <v>0</v>
      </c>
      <c r="J24" s="194">
        <f t="shared" si="2"/>
        <v>0</v>
      </c>
      <c r="K24" s="85" t="s">
        <v>98</v>
      </c>
    </row>
    <row r="25" spans="1:11" ht="33">
      <c r="A25" s="145">
        <v>21</v>
      </c>
      <c r="B25" s="152" t="s">
        <v>1061</v>
      </c>
      <c r="C25" s="85"/>
      <c r="D25" s="85" t="s">
        <v>1298</v>
      </c>
      <c r="E25" s="148">
        <v>55</v>
      </c>
      <c r="F25" s="104"/>
      <c r="G25" s="149"/>
      <c r="H25" s="104">
        <f t="shared" si="0"/>
        <v>0</v>
      </c>
      <c r="I25" s="194">
        <f t="shared" si="1"/>
        <v>0</v>
      </c>
      <c r="J25" s="194">
        <f t="shared" si="2"/>
        <v>0</v>
      </c>
      <c r="K25" s="85" t="s">
        <v>63</v>
      </c>
    </row>
    <row r="26" spans="1:11" ht="33">
      <c r="A26" s="145" t="s">
        <v>757</v>
      </c>
      <c r="B26" s="152" t="s">
        <v>1062</v>
      </c>
      <c r="C26" s="85"/>
      <c r="D26" s="85" t="s">
        <v>1298</v>
      </c>
      <c r="E26" s="148">
        <v>140</v>
      </c>
      <c r="F26" s="104"/>
      <c r="G26" s="149"/>
      <c r="H26" s="104">
        <f t="shared" si="0"/>
        <v>0</v>
      </c>
      <c r="I26" s="194">
        <f t="shared" si="1"/>
        <v>0</v>
      </c>
      <c r="J26" s="194">
        <f t="shared" si="2"/>
        <v>0</v>
      </c>
      <c r="K26" s="85" t="s">
        <v>63</v>
      </c>
    </row>
    <row r="27" spans="1:11" ht="16.5">
      <c r="A27" s="145" t="s">
        <v>758</v>
      </c>
      <c r="B27" s="152" t="s">
        <v>1063</v>
      </c>
      <c r="C27" s="85"/>
      <c r="D27" s="85" t="s">
        <v>1298</v>
      </c>
      <c r="E27" s="148">
        <v>4</v>
      </c>
      <c r="F27" s="104"/>
      <c r="G27" s="149"/>
      <c r="H27" s="104">
        <f t="shared" si="0"/>
        <v>0</v>
      </c>
      <c r="I27" s="194">
        <f t="shared" si="1"/>
        <v>0</v>
      </c>
      <c r="J27" s="194">
        <f t="shared" si="2"/>
        <v>0</v>
      </c>
      <c r="K27" s="85" t="s">
        <v>1303</v>
      </c>
    </row>
    <row r="28" spans="1:11" ht="16.5">
      <c r="A28" s="145" t="s">
        <v>759</v>
      </c>
      <c r="B28" s="152" t="s">
        <v>1064</v>
      </c>
      <c r="C28" s="85"/>
      <c r="D28" s="85" t="s">
        <v>1298</v>
      </c>
      <c r="E28" s="148">
        <v>5</v>
      </c>
      <c r="F28" s="104"/>
      <c r="G28" s="149"/>
      <c r="H28" s="104">
        <f t="shared" si="0"/>
        <v>0</v>
      </c>
      <c r="I28" s="194">
        <f t="shared" si="1"/>
        <v>0</v>
      </c>
      <c r="J28" s="194">
        <f t="shared" si="2"/>
        <v>0</v>
      </c>
      <c r="K28" s="85" t="s">
        <v>1</v>
      </c>
    </row>
    <row r="29" spans="1:11" ht="16.5">
      <c r="A29" s="145"/>
      <c r="B29" s="263" t="s">
        <v>1182</v>
      </c>
      <c r="C29" s="231"/>
      <c r="D29" s="231"/>
      <c r="E29" s="231"/>
      <c r="F29" s="231"/>
      <c r="G29" s="231"/>
      <c r="H29" s="232"/>
      <c r="I29" s="175">
        <f>SUM(I5:I28)</f>
        <v>0</v>
      </c>
      <c r="J29" s="175">
        <f>SUM(J5:J28)</f>
        <v>0</v>
      </c>
      <c r="K29" s="85"/>
    </row>
    <row r="30" spans="1:11" ht="16.5">
      <c r="A30" s="133"/>
      <c r="B30" s="100"/>
      <c r="C30" s="79"/>
      <c r="D30" s="79"/>
      <c r="E30" s="79"/>
      <c r="F30" s="80"/>
      <c r="G30" s="101"/>
      <c r="H30" s="80"/>
      <c r="I30" s="80"/>
      <c r="J30" s="79"/>
      <c r="K30" s="79"/>
    </row>
    <row r="31" spans="1:11" ht="16.5">
      <c r="A31" s="79"/>
      <c r="B31" s="100"/>
      <c r="C31" s="79"/>
      <c r="D31" s="79"/>
      <c r="E31" s="79"/>
      <c r="F31" s="79"/>
      <c r="G31" s="101"/>
      <c r="H31" s="79" t="s">
        <v>12</v>
      </c>
      <c r="I31" s="80">
        <f>J29-I29</f>
        <v>0</v>
      </c>
      <c r="J31" s="79"/>
      <c r="K31" s="79"/>
    </row>
    <row r="32" spans="1:11" ht="16.5">
      <c r="A32" s="79"/>
      <c r="B32" s="100"/>
      <c r="C32" s="79"/>
      <c r="D32" s="79"/>
      <c r="E32" s="79"/>
      <c r="F32" s="79"/>
      <c r="G32" s="101"/>
      <c r="H32" s="79"/>
      <c r="I32" s="79"/>
      <c r="J32" s="79"/>
      <c r="K32" s="79"/>
    </row>
    <row r="33" spans="1:11" ht="16.5">
      <c r="A33" s="216" t="s">
        <v>175</v>
      </c>
      <c r="B33" s="236"/>
      <c r="C33" s="236"/>
      <c r="D33" s="236"/>
      <c r="E33" s="236"/>
      <c r="F33" s="236"/>
      <c r="G33" s="236"/>
      <c r="H33" s="236"/>
      <c r="I33" s="236"/>
      <c r="J33" s="79"/>
      <c r="K33" s="79"/>
    </row>
    <row r="34" spans="1:11" ht="16.5">
      <c r="A34" s="236"/>
      <c r="B34" s="236"/>
      <c r="C34" s="236"/>
      <c r="D34" s="236"/>
      <c r="E34" s="236"/>
      <c r="F34" s="236"/>
      <c r="G34" s="236"/>
      <c r="H34" s="236"/>
      <c r="I34" s="236"/>
      <c r="J34" s="79"/>
      <c r="K34" s="79"/>
    </row>
    <row r="35" spans="1:11" ht="16.5">
      <c r="A35" s="236"/>
      <c r="B35" s="236"/>
      <c r="C35" s="236"/>
      <c r="D35" s="236"/>
      <c r="E35" s="236"/>
      <c r="F35" s="236"/>
      <c r="G35" s="236"/>
      <c r="H35" s="236"/>
      <c r="I35" s="236"/>
      <c r="J35" s="79"/>
      <c r="K35" s="79"/>
    </row>
    <row r="36" spans="1:11" ht="16.5">
      <c r="A36" s="79"/>
      <c r="B36" s="100"/>
      <c r="C36" s="79"/>
      <c r="D36" s="79"/>
      <c r="E36" s="79"/>
      <c r="F36" s="79"/>
      <c r="G36" s="101"/>
      <c r="H36" s="79"/>
      <c r="I36" s="79"/>
      <c r="J36" s="79"/>
      <c r="K36" s="79"/>
    </row>
    <row r="37" spans="1:11" ht="16.5">
      <c r="A37" s="79"/>
      <c r="B37" s="100"/>
      <c r="C37" s="79"/>
      <c r="D37" s="79"/>
      <c r="E37" s="79"/>
      <c r="F37" s="79"/>
      <c r="G37" s="101"/>
      <c r="H37" s="79"/>
      <c r="I37" s="79"/>
      <c r="J37" s="79"/>
      <c r="K37" s="79"/>
    </row>
    <row r="38" spans="1:11" ht="16.5">
      <c r="A38" s="79"/>
      <c r="B38" s="100"/>
      <c r="C38" s="79"/>
      <c r="D38" s="79"/>
      <c r="E38" s="79"/>
      <c r="F38" s="79"/>
      <c r="G38" s="101"/>
      <c r="H38" s="79"/>
      <c r="I38" s="79"/>
      <c r="J38" s="79"/>
      <c r="K38" s="79"/>
    </row>
    <row r="39" spans="1:11" ht="16.5">
      <c r="A39" s="79"/>
      <c r="B39" s="100"/>
      <c r="C39" s="79"/>
      <c r="D39" s="79"/>
      <c r="E39" s="79"/>
      <c r="F39" s="79"/>
      <c r="G39" s="101"/>
      <c r="H39" s="79"/>
      <c r="I39" s="79"/>
      <c r="J39" s="79"/>
      <c r="K39" s="79"/>
    </row>
  </sheetData>
  <mergeCells count="2">
    <mergeCell ref="B29:H29"/>
    <mergeCell ref="A33:I3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G5" sqref="G5"/>
    </sheetView>
  </sheetViews>
  <sheetFormatPr defaultColWidth="9.00390625" defaultRowHeight="12.75"/>
  <cols>
    <col min="1" max="1" width="5.375" style="20" bestFit="1" customWidth="1"/>
    <col min="2" max="2" width="43.625" style="20" customWidth="1"/>
    <col min="3" max="3" width="9.875" style="20" customWidth="1"/>
    <col min="4" max="4" width="5.75390625" style="20" customWidth="1"/>
    <col min="5" max="5" width="4.75390625" style="20" bestFit="1" customWidth="1"/>
    <col min="6" max="6" width="9.875" style="20" customWidth="1"/>
    <col min="7" max="7" width="5.00390625" style="20" bestFit="1" customWidth="1"/>
    <col min="8" max="8" width="11.125" style="20" customWidth="1"/>
    <col min="9" max="9" width="11.75390625" style="20" customWidth="1"/>
    <col min="10" max="10" width="12.75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1068</v>
      </c>
    </row>
    <row r="2" spans="1:11" ht="16.5">
      <c r="A2" s="39"/>
      <c r="B2" s="79"/>
      <c r="C2" s="39" t="s">
        <v>1066</v>
      </c>
      <c r="D2" s="79"/>
      <c r="E2" s="79"/>
      <c r="F2" s="79"/>
      <c r="G2" s="79"/>
      <c r="H2" s="79"/>
      <c r="I2" s="79"/>
      <c r="J2" s="79"/>
      <c r="K2" s="79"/>
    </row>
    <row r="3" spans="1:11" ht="16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49.5">
      <c r="A4" s="24" t="s">
        <v>1287</v>
      </c>
      <c r="B4" s="24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1292</v>
      </c>
      <c r="H4" s="24" t="s">
        <v>1293</v>
      </c>
      <c r="I4" s="25" t="s">
        <v>1294</v>
      </c>
      <c r="J4" s="25" t="s">
        <v>1295</v>
      </c>
      <c r="K4" s="24" t="s">
        <v>1296</v>
      </c>
    </row>
    <row r="5" spans="1:11" ht="16.5">
      <c r="A5" s="59" t="s">
        <v>733</v>
      </c>
      <c r="B5" s="30" t="s">
        <v>1067</v>
      </c>
      <c r="C5" s="30"/>
      <c r="D5" s="50" t="s">
        <v>1298</v>
      </c>
      <c r="E5" s="31">
        <v>15</v>
      </c>
      <c r="F5" s="174"/>
      <c r="G5" s="33"/>
      <c r="H5" s="32">
        <f>F5*G5+F5</f>
        <v>0</v>
      </c>
      <c r="I5" s="32">
        <f>F5*E5</f>
        <v>0</v>
      </c>
      <c r="J5" s="66">
        <f>I5*G5+I5</f>
        <v>0</v>
      </c>
      <c r="K5" s="30" t="s">
        <v>1340</v>
      </c>
    </row>
    <row r="6" spans="1:11" ht="16.5">
      <c r="A6" s="59"/>
      <c r="B6" s="212" t="s">
        <v>195</v>
      </c>
      <c r="C6" s="213"/>
      <c r="D6" s="213"/>
      <c r="E6" s="213"/>
      <c r="F6" s="213"/>
      <c r="G6" s="213"/>
      <c r="H6" s="214"/>
      <c r="I6" s="35">
        <f>SUM(I5)</f>
        <v>0</v>
      </c>
      <c r="J6" s="35">
        <f>SUM(J5)</f>
        <v>0</v>
      </c>
      <c r="K6" s="30"/>
    </row>
    <row r="8" spans="8:9" ht="16.5"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2">
    <mergeCell ref="B6:H6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K16" sqref="K16"/>
    </sheetView>
  </sheetViews>
  <sheetFormatPr defaultColWidth="9.00390625" defaultRowHeight="12.75"/>
  <cols>
    <col min="1" max="1" width="3.75390625" style="20" bestFit="1" customWidth="1"/>
    <col min="2" max="2" width="43.00390625" style="22" customWidth="1"/>
    <col min="3" max="3" width="10.875" style="20" customWidth="1"/>
    <col min="4" max="4" width="4.75390625" style="20" bestFit="1" customWidth="1"/>
    <col min="5" max="5" width="7.00390625" style="20" customWidth="1"/>
    <col min="6" max="6" width="10.25390625" style="20" customWidth="1"/>
    <col min="7" max="7" width="5.375" style="20" bestFit="1" customWidth="1"/>
    <col min="8" max="8" width="10.25390625" style="20" customWidth="1"/>
    <col min="9" max="9" width="11.375" style="20" customWidth="1"/>
    <col min="10" max="10" width="12.00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1073</v>
      </c>
    </row>
    <row r="2" spans="1:3" ht="16.5">
      <c r="A2" s="39"/>
      <c r="C2" s="39" t="s">
        <v>1069</v>
      </c>
    </row>
    <row r="4" spans="1:11" ht="49.5">
      <c r="A4" s="24" t="s">
        <v>1287</v>
      </c>
      <c r="B4" s="25" t="s">
        <v>197</v>
      </c>
      <c r="C4" s="25" t="s">
        <v>1288</v>
      </c>
      <c r="D4" s="24" t="s">
        <v>1289</v>
      </c>
      <c r="E4" s="24" t="s">
        <v>1290</v>
      </c>
      <c r="F4" s="24" t="s">
        <v>1291</v>
      </c>
      <c r="G4" s="24" t="s">
        <v>730</v>
      </c>
      <c r="H4" s="25" t="s">
        <v>1293</v>
      </c>
      <c r="I4" s="25" t="s">
        <v>1294</v>
      </c>
      <c r="J4" s="25" t="s">
        <v>1295</v>
      </c>
      <c r="K4" s="24" t="s">
        <v>1296</v>
      </c>
    </row>
    <row r="5" spans="1:11" ht="33">
      <c r="A5" s="50" t="s">
        <v>733</v>
      </c>
      <c r="B5" s="29" t="s">
        <v>1070</v>
      </c>
      <c r="C5" s="30"/>
      <c r="D5" s="50" t="s">
        <v>494</v>
      </c>
      <c r="E5" s="31">
        <v>3500</v>
      </c>
      <c r="F5" s="174"/>
      <c r="G5" s="33"/>
      <c r="H5" s="32">
        <f>F5*G5+F5</f>
        <v>0</v>
      </c>
      <c r="I5" s="174">
        <f>F5*E5</f>
        <v>0</v>
      </c>
      <c r="J5" s="180">
        <f>I5*G5+I5</f>
        <v>0</v>
      </c>
      <c r="K5" s="30" t="s">
        <v>1340</v>
      </c>
    </row>
    <row r="6" spans="1:11" ht="33">
      <c r="A6" s="50" t="s">
        <v>734</v>
      </c>
      <c r="B6" s="29" t="s">
        <v>1071</v>
      </c>
      <c r="C6" s="30"/>
      <c r="D6" s="50" t="s">
        <v>494</v>
      </c>
      <c r="E6" s="31">
        <v>30000</v>
      </c>
      <c r="F6" s="174"/>
      <c r="G6" s="33"/>
      <c r="H6" s="32">
        <f>F6*G6+F6</f>
        <v>0</v>
      </c>
      <c r="I6" s="174">
        <f>F6*E6</f>
        <v>0</v>
      </c>
      <c r="J6" s="180">
        <f>I6*G6+I6</f>
        <v>0</v>
      </c>
      <c r="K6" s="30" t="s">
        <v>1340</v>
      </c>
    </row>
    <row r="7" spans="1:11" ht="33">
      <c r="A7" s="50" t="s">
        <v>735</v>
      </c>
      <c r="B7" s="29" t="s">
        <v>1072</v>
      </c>
      <c r="C7" s="30"/>
      <c r="D7" s="50" t="s">
        <v>494</v>
      </c>
      <c r="E7" s="31">
        <v>100000</v>
      </c>
      <c r="F7" s="174"/>
      <c r="G7" s="33"/>
      <c r="H7" s="32">
        <f>F7*G7+F7</f>
        <v>0</v>
      </c>
      <c r="I7" s="174">
        <f>F7*E7</f>
        <v>0</v>
      </c>
      <c r="J7" s="180">
        <f>I7*G7+I7</f>
        <v>0</v>
      </c>
      <c r="K7" s="30" t="s">
        <v>1340</v>
      </c>
    </row>
    <row r="8" spans="1:11" ht="16.5">
      <c r="A8" s="50"/>
      <c r="B8" s="212" t="s">
        <v>1182</v>
      </c>
      <c r="C8" s="213"/>
      <c r="D8" s="213"/>
      <c r="E8" s="213"/>
      <c r="F8" s="213"/>
      <c r="G8" s="213"/>
      <c r="H8" s="214"/>
      <c r="I8" s="177">
        <f>SUM(I5:I7)</f>
        <v>0</v>
      </c>
      <c r="J8" s="177">
        <f>SUM(J5:J7)</f>
        <v>0</v>
      </c>
      <c r="K8" s="30"/>
    </row>
    <row r="10" spans="8:9" ht="16.5">
      <c r="H10" s="20" t="s">
        <v>12</v>
      </c>
      <c r="I10" s="40">
        <f>J8-I8</f>
        <v>0</v>
      </c>
    </row>
    <row r="12" spans="1:9" ht="16.5">
      <c r="A12" s="216" t="s">
        <v>175</v>
      </c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  <row r="14" spans="1:9" ht="16.5">
      <c r="A14" s="236"/>
      <c r="B14" s="236"/>
      <c r="C14" s="236"/>
      <c r="D14" s="236"/>
      <c r="E14" s="236"/>
      <c r="F14" s="236"/>
      <c r="G14" s="236"/>
      <c r="H14" s="236"/>
      <c r="I14" s="236"/>
    </row>
  </sheetData>
  <mergeCells count="2">
    <mergeCell ref="B8:H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6" sqref="F6:G6"/>
    </sheetView>
  </sheetViews>
  <sheetFormatPr defaultColWidth="9.00390625" defaultRowHeight="12.75"/>
  <cols>
    <col min="1" max="1" width="3.75390625" style="20" bestFit="1" customWidth="1"/>
    <col min="2" max="2" width="45.125" style="20" customWidth="1"/>
    <col min="3" max="3" width="10.25390625" style="20" customWidth="1"/>
    <col min="4" max="5" width="4.75390625" style="20" bestFit="1" customWidth="1"/>
    <col min="6" max="6" width="9.875" style="20" customWidth="1"/>
    <col min="7" max="7" width="5.375" style="20" bestFit="1" customWidth="1"/>
    <col min="8" max="8" width="11.00390625" style="20" customWidth="1"/>
    <col min="9" max="9" width="10.875" style="20" customWidth="1"/>
    <col min="10" max="10" width="11.00390625" style="20" customWidth="1"/>
    <col min="11" max="11" width="11.875" style="20" bestFit="1" customWidth="1"/>
    <col min="12" max="16384" width="9.125" style="20" customWidth="1"/>
  </cols>
  <sheetData>
    <row r="1" ht="16.5">
      <c r="J1" s="20" t="s">
        <v>1081</v>
      </c>
    </row>
    <row r="2" spans="1:11" ht="16.5">
      <c r="A2" s="132"/>
      <c r="B2" s="133"/>
      <c r="C2" s="132" t="s">
        <v>1074</v>
      </c>
      <c r="D2" s="133"/>
      <c r="E2" s="133"/>
      <c r="F2" s="133"/>
      <c r="G2" s="133"/>
      <c r="H2" s="133"/>
      <c r="I2" s="133"/>
      <c r="J2" s="133"/>
      <c r="K2" s="133"/>
    </row>
    <row r="4" spans="1:11" ht="49.5">
      <c r="A4" s="145" t="s">
        <v>1287</v>
      </c>
      <c r="B4" s="145" t="s">
        <v>197</v>
      </c>
      <c r="C4" s="146" t="s">
        <v>1288</v>
      </c>
      <c r="D4" s="145" t="s">
        <v>1289</v>
      </c>
      <c r="E4" s="145" t="s">
        <v>1290</v>
      </c>
      <c r="F4" s="145" t="s">
        <v>1291</v>
      </c>
      <c r="G4" s="145" t="s">
        <v>730</v>
      </c>
      <c r="H4" s="145" t="s">
        <v>1293</v>
      </c>
      <c r="I4" s="146" t="s">
        <v>1294</v>
      </c>
      <c r="J4" s="146" t="s">
        <v>1295</v>
      </c>
      <c r="K4" s="145" t="s">
        <v>1296</v>
      </c>
    </row>
    <row r="5" spans="1:11" ht="66">
      <c r="A5" s="147" t="s">
        <v>733</v>
      </c>
      <c r="B5" s="152" t="s">
        <v>1075</v>
      </c>
      <c r="C5" s="85"/>
      <c r="D5" s="147"/>
      <c r="E5" s="167"/>
      <c r="F5" s="85"/>
      <c r="G5" s="168"/>
      <c r="H5" s="85"/>
      <c r="I5" s="147"/>
      <c r="J5" s="147"/>
      <c r="K5" s="85" t="s">
        <v>85</v>
      </c>
    </row>
    <row r="6" spans="1:11" ht="16.5">
      <c r="A6" s="147"/>
      <c r="B6" s="85" t="s">
        <v>1076</v>
      </c>
      <c r="C6" s="85"/>
      <c r="D6" s="147" t="s">
        <v>120</v>
      </c>
      <c r="E6" s="148">
        <v>25</v>
      </c>
      <c r="F6" s="194"/>
      <c r="G6" s="149"/>
      <c r="H6" s="104">
        <f>F6*G6+F6</f>
        <v>0</v>
      </c>
      <c r="I6" s="104">
        <f>F6*E6</f>
        <v>0</v>
      </c>
      <c r="J6" s="150">
        <f>I6*G6+I6</f>
        <v>0</v>
      </c>
      <c r="K6" s="85"/>
    </row>
    <row r="7" spans="1:11" ht="16.5">
      <c r="A7" s="147"/>
      <c r="B7" s="85" t="s">
        <v>1080</v>
      </c>
      <c r="C7" s="85"/>
      <c r="D7" s="147" t="s">
        <v>120</v>
      </c>
      <c r="E7" s="148">
        <v>125</v>
      </c>
      <c r="F7" s="194"/>
      <c r="G7" s="149"/>
      <c r="H7" s="104">
        <f>F7*G7+F7</f>
        <v>0</v>
      </c>
      <c r="I7" s="104">
        <f>F7*E7</f>
        <v>0</v>
      </c>
      <c r="J7" s="150">
        <f>I7*G7+I7</f>
        <v>0</v>
      </c>
      <c r="K7" s="85"/>
    </row>
    <row r="8" spans="1:11" ht="16.5">
      <c r="A8" s="147"/>
      <c r="B8" s="230" t="s">
        <v>195</v>
      </c>
      <c r="C8" s="231"/>
      <c r="D8" s="231"/>
      <c r="E8" s="231"/>
      <c r="F8" s="231"/>
      <c r="G8" s="231"/>
      <c r="H8" s="232"/>
      <c r="I8" s="58">
        <f>SUM(I6:I7)</f>
        <v>0</v>
      </c>
      <c r="J8" s="58">
        <f>SUM(J6:J7)</f>
        <v>0</v>
      </c>
      <c r="K8" s="85"/>
    </row>
    <row r="10" spans="8:9" ht="16.5">
      <c r="H10" s="20" t="s">
        <v>12</v>
      </c>
      <c r="I10" s="40">
        <f>J8-I8</f>
        <v>0</v>
      </c>
    </row>
    <row r="12" spans="1:9" ht="16.5">
      <c r="A12" s="216" t="s">
        <v>175</v>
      </c>
      <c r="B12" s="236"/>
      <c r="C12" s="236"/>
      <c r="D12" s="236"/>
      <c r="E12" s="236"/>
      <c r="F12" s="236"/>
      <c r="G12" s="236"/>
      <c r="H12" s="236"/>
      <c r="I12" s="236"/>
    </row>
    <row r="13" spans="1:9" ht="16.5">
      <c r="A13" s="236"/>
      <c r="B13" s="236"/>
      <c r="C13" s="236"/>
      <c r="D13" s="236"/>
      <c r="E13" s="236"/>
      <c r="F13" s="236"/>
      <c r="G13" s="236"/>
      <c r="H13" s="236"/>
      <c r="I13" s="236"/>
    </row>
    <row r="14" spans="1:9" ht="16.5">
      <c r="A14" s="236"/>
      <c r="B14" s="236"/>
      <c r="C14" s="236"/>
      <c r="D14" s="236"/>
      <c r="E14" s="236"/>
      <c r="F14" s="236"/>
      <c r="G14" s="236"/>
      <c r="H14" s="236"/>
      <c r="I14" s="236"/>
    </row>
  </sheetData>
  <mergeCells count="2">
    <mergeCell ref="B8:H8"/>
    <mergeCell ref="A12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J18" sqref="J18"/>
    </sheetView>
  </sheetViews>
  <sheetFormatPr defaultColWidth="9.00390625" defaultRowHeight="12.75"/>
  <cols>
    <col min="1" max="1" width="5.00390625" style="20" customWidth="1"/>
    <col min="2" max="2" width="40.375" style="20" customWidth="1"/>
    <col min="3" max="3" width="12.125" style="20" customWidth="1"/>
    <col min="4" max="4" width="3.875" style="20" customWidth="1"/>
    <col min="5" max="5" width="6.00390625" style="20" customWidth="1"/>
    <col min="6" max="6" width="9.75390625" style="20" customWidth="1"/>
    <col min="7" max="7" width="6.00390625" style="23" customWidth="1"/>
    <col min="8" max="8" width="10.75390625" style="20" customWidth="1"/>
    <col min="9" max="9" width="12.125" style="20" customWidth="1"/>
    <col min="10" max="10" width="12.875" style="20" customWidth="1"/>
    <col min="11" max="12" width="11.625" style="20" customWidth="1"/>
    <col min="13" max="16384" width="9.125" style="20" customWidth="1"/>
  </cols>
  <sheetData>
    <row r="1" spans="1:9" ht="16.5">
      <c r="A1" s="39"/>
      <c r="G1" s="20"/>
      <c r="I1" s="20" t="s">
        <v>1169</v>
      </c>
    </row>
    <row r="2" spans="1:7" ht="16.5">
      <c r="A2" s="39"/>
      <c r="B2" s="221" t="s">
        <v>658</v>
      </c>
      <c r="C2" s="222"/>
      <c r="D2" s="222"/>
      <c r="E2" s="222"/>
      <c r="F2" s="222"/>
      <c r="G2" s="20"/>
    </row>
    <row r="3" ht="16.5">
      <c r="G3" s="20"/>
    </row>
    <row r="4" spans="1:11" ht="49.5">
      <c r="A4" s="25" t="s">
        <v>1287</v>
      </c>
      <c r="B4" s="25" t="s">
        <v>197</v>
      </c>
      <c r="C4" s="25" t="s">
        <v>1288</v>
      </c>
      <c r="D4" s="25" t="s">
        <v>1289</v>
      </c>
      <c r="E4" s="25" t="s">
        <v>1290</v>
      </c>
      <c r="F4" s="25" t="s">
        <v>1291</v>
      </c>
      <c r="G4" s="25" t="s">
        <v>1292</v>
      </c>
      <c r="H4" s="25" t="s">
        <v>1293</v>
      </c>
      <c r="I4" s="25" t="s">
        <v>659</v>
      </c>
      <c r="J4" s="25" t="s">
        <v>1295</v>
      </c>
      <c r="K4" s="25" t="s">
        <v>1296</v>
      </c>
    </row>
    <row r="5" spans="1:11" ht="66">
      <c r="A5" s="50" t="s">
        <v>733</v>
      </c>
      <c r="B5" s="29" t="s">
        <v>1217</v>
      </c>
      <c r="C5" s="30"/>
      <c r="D5" s="30" t="s">
        <v>1298</v>
      </c>
      <c r="E5" s="31">
        <v>9320</v>
      </c>
      <c r="F5" s="174"/>
      <c r="G5" s="33"/>
      <c r="H5" s="32">
        <f>F5*G5+F5</f>
        <v>0</v>
      </c>
      <c r="I5" s="174">
        <f>F5*E5</f>
        <v>0</v>
      </c>
      <c r="J5" s="174">
        <f>I5*G5+I5</f>
        <v>0</v>
      </c>
      <c r="K5" s="30" t="s">
        <v>63</v>
      </c>
    </row>
    <row r="6" spans="1:11" ht="16.5">
      <c r="A6" s="50" t="s">
        <v>734</v>
      </c>
      <c r="B6" s="29" t="s">
        <v>710</v>
      </c>
      <c r="C6" s="30"/>
      <c r="D6" s="30" t="s">
        <v>1298</v>
      </c>
      <c r="E6" s="31">
        <v>100</v>
      </c>
      <c r="F6" s="174"/>
      <c r="G6" s="33"/>
      <c r="H6" s="32">
        <f aca="true" t="shared" si="0" ref="H6:H11">F6*G6+F6</f>
        <v>0</v>
      </c>
      <c r="I6" s="174">
        <f aca="true" t="shared" si="1" ref="I6:I11">F6*E6</f>
        <v>0</v>
      </c>
      <c r="J6" s="174">
        <f aca="true" t="shared" si="2" ref="J6:J11">I6*G6+I6</f>
        <v>0</v>
      </c>
      <c r="K6" s="30" t="s">
        <v>16</v>
      </c>
    </row>
    <row r="7" spans="1:11" ht="16.5">
      <c r="A7" s="50" t="s">
        <v>735</v>
      </c>
      <c r="B7" s="29" t="s">
        <v>711</v>
      </c>
      <c r="C7" s="30"/>
      <c r="D7" s="30" t="s">
        <v>1298</v>
      </c>
      <c r="E7" s="31">
        <v>340</v>
      </c>
      <c r="F7" s="174"/>
      <c r="G7" s="33"/>
      <c r="H7" s="32">
        <f t="shared" si="0"/>
        <v>0</v>
      </c>
      <c r="I7" s="174">
        <f t="shared" si="1"/>
        <v>0</v>
      </c>
      <c r="J7" s="174">
        <f t="shared" si="2"/>
        <v>0</v>
      </c>
      <c r="K7" s="30" t="s">
        <v>16</v>
      </c>
    </row>
    <row r="8" spans="1:11" ht="16.5">
      <c r="A8" s="50" t="s">
        <v>736</v>
      </c>
      <c r="B8" s="29" t="s">
        <v>722</v>
      </c>
      <c r="C8" s="30"/>
      <c r="D8" s="30" t="s">
        <v>1298</v>
      </c>
      <c r="E8" s="31">
        <v>430</v>
      </c>
      <c r="F8" s="174"/>
      <c r="G8" s="33"/>
      <c r="H8" s="32">
        <f t="shared" si="0"/>
        <v>0</v>
      </c>
      <c r="I8" s="174">
        <f t="shared" si="1"/>
        <v>0</v>
      </c>
      <c r="J8" s="174">
        <f t="shared" si="2"/>
        <v>0</v>
      </c>
      <c r="K8" s="30" t="s">
        <v>1357</v>
      </c>
    </row>
    <row r="9" spans="1:11" ht="16.5">
      <c r="A9" s="50" t="s">
        <v>737</v>
      </c>
      <c r="B9" s="29" t="s">
        <v>660</v>
      </c>
      <c r="C9" s="30"/>
      <c r="D9" s="30" t="s">
        <v>1298</v>
      </c>
      <c r="E9" s="31">
        <v>13700</v>
      </c>
      <c r="F9" s="174"/>
      <c r="G9" s="33"/>
      <c r="H9" s="32">
        <f t="shared" si="0"/>
        <v>0</v>
      </c>
      <c r="I9" s="174">
        <f t="shared" si="1"/>
        <v>0</v>
      </c>
      <c r="J9" s="174">
        <f t="shared" si="2"/>
        <v>0</v>
      </c>
      <c r="K9" s="30" t="s">
        <v>661</v>
      </c>
    </row>
    <row r="10" spans="1:11" ht="16.5">
      <c r="A10" s="50" t="s">
        <v>739</v>
      </c>
      <c r="B10" s="29" t="s">
        <v>1218</v>
      </c>
      <c r="C10" s="30"/>
      <c r="D10" s="30" t="s">
        <v>1298</v>
      </c>
      <c r="E10" s="31">
        <v>10</v>
      </c>
      <c r="F10" s="174"/>
      <c r="G10" s="33"/>
      <c r="H10" s="32">
        <f t="shared" si="0"/>
        <v>0</v>
      </c>
      <c r="I10" s="174">
        <f t="shared" si="1"/>
        <v>0</v>
      </c>
      <c r="J10" s="174">
        <f t="shared" si="2"/>
        <v>0</v>
      </c>
      <c r="K10" s="30" t="s">
        <v>731</v>
      </c>
    </row>
    <row r="11" spans="1:11" ht="16.5">
      <c r="A11" s="50" t="s">
        <v>741</v>
      </c>
      <c r="B11" s="29" t="s">
        <v>1219</v>
      </c>
      <c r="C11" s="30"/>
      <c r="D11" s="30" t="s">
        <v>1298</v>
      </c>
      <c r="E11" s="31">
        <v>870</v>
      </c>
      <c r="F11" s="174"/>
      <c r="G11" s="33"/>
      <c r="H11" s="32">
        <f t="shared" si="0"/>
        <v>0</v>
      </c>
      <c r="I11" s="174">
        <f t="shared" si="1"/>
        <v>0</v>
      </c>
      <c r="J11" s="174">
        <f t="shared" si="2"/>
        <v>0</v>
      </c>
      <c r="K11" s="30" t="s">
        <v>731</v>
      </c>
    </row>
    <row r="12" spans="1:11" ht="16.5">
      <c r="A12" s="50"/>
      <c r="B12" s="212" t="s">
        <v>195</v>
      </c>
      <c r="C12" s="213"/>
      <c r="D12" s="210"/>
      <c r="E12" s="210"/>
      <c r="F12" s="210"/>
      <c r="G12" s="210"/>
      <c r="H12" s="218"/>
      <c r="I12" s="175">
        <f>SUM(I5:I11)</f>
        <v>0</v>
      </c>
      <c r="J12" s="175">
        <f>SUM(J5:J11)</f>
        <v>0</v>
      </c>
      <c r="K12" s="54"/>
    </row>
    <row r="13" spans="7:10" ht="16.5">
      <c r="G13" s="20"/>
      <c r="I13" s="176"/>
      <c r="J13" s="176"/>
    </row>
    <row r="14" spans="1:10" ht="16.5">
      <c r="A14" s="41" t="s">
        <v>1220</v>
      </c>
      <c r="G14" s="20"/>
      <c r="H14" s="20" t="s">
        <v>12</v>
      </c>
      <c r="I14" s="176">
        <f>J12-I12</f>
        <v>0</v>
      </c>
      <c r="J14" s="176"/>
    </row>
    <row r="15" spans="1:7" ht="16.5">
      <c r="A15" s="41" t="s">
        <v>1166</v>
      </c>
      <c r="G15" s="20"/>
    </row>
    <row r="16" spans="7:10" ht="16.5">
      <c r="G16" s="20"/>
      <c r="J16" s="20" t="s">
        <v>1170</v>
      </c>
    </row>
    <row r="17" spans="1:7" ht="16.5">
      <c r="A17" s="39"/>
      <c r="G17" s="20"/>
    </row>
    <row r="18" spans="1:9" ht="16.5">
      <c r="A18" s="216" t="s">
        <v>175</v>
      </c>
      <c r="B18" s="209"/>
      <c r="C18" s="209"/>
      <c r="D18" s="209"/>
      <c r="E18" s="209"/>
      <c r="F18" s="209"/>
      <c r="G18" s="209"/>
      <c r="H18" s="209"/>
      <c r="I18" s="209"/>
    </row>
    <row r="19" spans="1:9" ht="16.5">
      <c r="A19" s="209"/>
      <c r="B19" s="209"/>
      <c r="C19" s="209"/>
      <c r="D19" s="209"/>
      <c r="E19" s="209"/>
      <c r="F19" s="209"/>
      <c r="G19" s="209"/>
      <c r="H19" s="209"/>
      <c r="I19" s="209"/>
    </row>
    <row r="20" spans="1:9" ht="16.5">
      <c r="A20" s="209"/>
      <c r="B20" s="209"/>
      <c r="C20" s="209"/>
      <c r="D20" s="209"/>
      <c r="E20" s="209"/>
      <c r="F20" s="209"/>
      <c r="G20" s="209"/>
      <c r="H20" s="209"/>
      <c r="I20" s="209"/>
    </row>
  </sheetData>
  <mergeCells count="3">
    <mergeCell ref="B2:F2"/>
    <mergeCell ref="B12:H12"/>
    <mergeCell ref="A18:I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8" sqref="B8:G8"/>
    </sheetView>
  </sheetViews>
  <sheetFormatPr defaultColWidth="9.00390625" defaultRowHeight="12.75"/>
  <cols>
    <col min="1" max="1" width="3.00390625" style="20" bestFit="1" customWidth="1"/>
    <col min="2" max="2" width="48.125" style="20" customWidth="1"/>
    <col min="3" max="3" width="11.00390625" style="20" customWidth="1"/>
    <col min="4" max="4" width="3.00390625" style="20" bestFit="1" customWidth="1"/>
    <col min="5" max="5" width="4.75390625" style="20" bestFit="1" customWidth="1"/>
    <col min="6" max="6" width="9.75390625" style="20" customWidth="1"/>
    <col min="7" max="7" width="5.375" style="20" bestFit="1" customWidth="1"/>
    <col min="8" max="8" width="10.375" style="20" customWidth="1"/>
    <col min="9" max="9" width="11.25390625" style="20" customWidth="1"/>
    <col min="10" max="10" width="11.875" style="20" customWidth="1"/>
    <col min="11" max="11" width="11.875" style="20" bestFit="1" customWidth="1"/>
    <col min="12" max="16384" width="9.125" style="20" customWidth="1"/>
  </cols>
  <sheetData>
    <row r="1" spans="9:11" ht="16.5">
      <c r="I1" s="20" t="s">
        <v>1083</v>
      </c>
      <c r="K1" s="20" t="s">
        <v>463</v>
      </c>
    </row>
    <row r="2" spans="2:11" ht="16.5">
      <c r="B2" s="226" t="s">
        <v>1082</v>
      </c>
      <c r="C2" s="226"/>
      <c r="D2" s="226"/>
      <c r="E2" s="226"/>
      <c r="F2" s="226"/>
      <c r="G2" s="226"/>
      <c r="H2" s="226"/>
      <c r="I2" s="226"/>
      <c r="J2" s="226"/>
      <c r="K2" s="226"/>
    </row>
    <row r="4" spans="1:11" ht="49.5">
      <c r="A4" s="68" t="s">
        <v>1287</v>
      </c>
      <c r="B4" s="68" t="s">
        <v>197</v>
      </c>
      <c r="C4" s="110" t="s">
        <v>274</v>
      </c>
      <c r="D4" s="68" t="s">
        <v>1289</v>
      </c>
      <c r="E4" s="68" t="s">
        <v>1290</v>
      </c>
      <c r="F4" s="109" t="s">
        <v>1291</v>
      </c>
      <c r="G4" s="110" t="s">
        <v>730</v>
      </c>
      <c r="H4" s="74" t="s">
        <v>1293</v>
      </c>
      <c r="I4" s="109" t="s">
        <v>1294</v>
      </c>
      <c r="J4" s="121" t="s">
        <v>447</v>
      </c>
      <c r="K4" s="110" t="s">
        <v>1296</v>
      </c>
    </row>
    <row r="5" spans="1:11" ht="52.5" customHeight="1">
      <c r="A5" s="68">
        <v>1</v>
      </c>
      <c r="B5" s="69" t="s">
        <v>377</v>
      </c>
      <c r="C5" s="71"/>
      <c r="D5" s="68" t="s">
        <v>1298</v>
      </c>
      <c r="E5" s="111">
        <v>4</v>
      </c>
      <c r="F5" s="70"/>
      <c r="G5" s="119"/>
      <c r="H5" s="70">
        <f>F5*G5+F5</f>
        <v>0</v>
      </c>
      <c r="I5" s="181">
        <f>F5*E5</f>
        <v>0</v>
      </c>
      <c r="J5" s="181">
        <f>I5*G5+I5</f>
        <v>0</v>
      </c>
      <c r="K5" s="71" t="s">
        <v>47</v>
      </c>
    </row>
    <row r="6" spans="1:11" ht="16.5">
      <c r="A6" s="71"/>
      <c r="B6" s="223" t="s">
        <v>709</v>
      </c>
      <c r="C6" s="247"/>
      <c r="D6" s="247"/>
      <c r="E6" s="247"/>
      <c r="F6" s="247"/>
      <c r="G6" s="247"/>
      <c r="H6" s="248"/>
      <c r="I6" s="192">
        <f>SUM(I5)</f>
        <v>0</v>
      </c>
      <c r="J6" s="192">
        <f>SUM(J5)</f>
        <v>0</v>
      </c>
      <c r="K6" s="72"/>
    </row>
    <row r="7" ht="16.5">
      <c r="B7" s="20" t="s">
        <v>375</v>
      </c>
    </row>
    <row r="8" spans="2:9" ht="158.25" customHeight="1">
      <c r="B8" s="220" t="s">
        <v>376</v>
      </c>
      <c r="C8" s="220"/>
      <c r="D8" s="220"/>
      <c r="E8" s="220"/>
      <c r="F8" s="220"/>
      <c r="G8" s="220"/>
      <c r="H8" s="20" t="s">
        <v>12</v>
      </c>
      <c r="I8" s="40">
        <f>J6-I6</f>
        <v>0</v>
      </c>
    </row>
    <row r="10" spans="1:9" ht="16.5">
      <c r="A10" s="216" t="s">
        <v>175</v>
      </c>
      <c r="B10" s="236"/>
      <c r="C10" s="236"/>
      <c r="D10" s="236"/>
      <c r="E10" s="236"/>
      <c r="F10" s="236"/>
      <c r="G10" s="236"/>
      <c r="H10" s="236"/>
      <c r="I10" s="236"/>
    </row>
    <row r="11" spans="1:9" ht="16.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9" ht="16.5">
      <c r="A12" s="236"/>
      <c r="B12" s="236"/>
      <c r="C12" s="236"/>
      <c r="D12" s="236"/>
      <c r="E12" s="236"/>
      <c r="F12" s="236"/>
      <c r="G12" s="236"/>
      <c r="H12" s="236"/>
      <c r="I12" s="236"/>
    </row>
  </sheetData>
  <mergeCells count="4">
    <mergeCell ref="B2:K2"/>
    <mergeCell ref="B6:H6"/>
    <mergeCell ref="A10:I12"/>
    <mergeCell ref="B8:G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5.625" style="20" customWidth="1"/>
    <col min="2" max="2" width="36.375" style="20" customWidth="1"/>
    <col min="3" max="3" width="16.375" style="20" customWidth="1"/>
    <col min="4" max="4" width="4.125" style="20" customWidth="1"/>
    <col min="5" max="5" width="5.375" style="20" customWidth="1"/>
    <col min="6" max="6" width="10.25390625" style="20" customWidth="1"/>
    <col min="7" max="7" width="4.25390625" style="20" customWidth="1"/>
    <col min="8" max="8" width="10.875" style="23" customWidth="1"/>
    <col min="9" max="9" width="12.75390625" style="20" customWidth="1"/>
    <col min="10" max="10" width="12.375" style="20" customWidth="1"/>
    <col min="11" max="11" width="12.00390625" style="20" customWidth="1"/>
    <col min="12" max="16384" width="9.125" style="20" customWidth="1"/>
  </cols>
  <sheetData>
    <row r="1" spans="8:10" ht="16.5">
      <c r="H1" s="20"/>
      <c r="J1" s="20" t="s">
        <v>663</v>
      </c>
    </row>
    <row r="2" spans="2:9" ht="16.5">
      <c r="B2" s="226" t="s">
        <v>662</v>
      </c>
      <c r="C2" s="226"/>
      <c r="D2" s="226"/>
      <c r="E2" s="226"/>
      <c r="F2" s="226"/>
      <c r="G2" s="226"/>
      <c r="H2" s="226"/>
      <c r="I2" s="226"/>
    </row>
    <row r="3" ht="16.5">
      <c r="H3" s="20"/>
    </row>
    <row r="4" spans="1:11" ht="37.5" customHeight="1">
      <c r="A4" s="73" t="s">
        <v>1287</v>
      </c>
      <c r="B4" s="74" t="s">
        <v>197</v>
      </c>
      <c r="C4" s="25" t="s">
        <v>1288</v>
      </c>
      <c r="D4" s="74" t="s">
        <v>1289</v>
      </c>
      <c r="E4" s="74" t="s">
        <v>1290</v>
      </c>
      <c r="F4" s="74" t="s">
        <v>1291</v>
      </c>
      <c r="G4" s="74" t="s">
        <v>730</v>
      </c>
      <c r="H4" s="74" t="s">
        <v>1293</v>
      </c>
      <c r="I4" s="74" t="s">
        <v>1294</v>
      </c>
      <c r="J4" s="74" t="s">
        <v>1295</v>
      </c>
      <c r="K4" s="74" t="s">
        <v>1296</v>
      </c>
    </row>
    <row r="5" spans="1:11" ht="33">
      <c r="A5" s="68">
        <v>1</v>
      </c>
      <c r="B5" s="69" t="s">
        <v>1221</v>
      </c>
      <c r="C5" s="69"/>
      <c r="D5" s="68" t="s">
        <v>1298</v>
      </c>
      <c r="E5" s="68">
        <v>113</v>
      </c>
      <c r="F5" s="70"/>
      <c r="G5" s="75"/>
      <c r="H5" s="76">
        <f>F5*G5+F5</f>
        <v>0</v>
      </c>
      <c r="I5" s="181">
        <f>F5*E5</f>
        <v>0</v>
      </c>
      <c r="J5" s="181">
        <f>I5*G5+I5</f>
        <v>0</v>
      </c>
      <c r="K5" s="71" t="s">
        <v>85</v>
      </c>
    </row>
    <row r="6" spans="1:11" ht="16.5">
      <c r="A6" s="71"/>
      <c r="B6" s="223" t="s">
        <v>195</v>
      </c>
      <c r="C6" s="224"/>
      <c r="D6" s="224"/>
      <c r="E6" s="224"/>
      <c r="F6" s="224"/>
      <c r="G6" s="224"/>
      <c r="H6" s="225"/>
      <c r="I6" s="182">
        <f>SUM(I5)</f>
        <v>0</v>
      </c>
      <c r="J6" s="182">
        <f>SUM(J5)</f>
        <v>0</v>
      </c>
      <c r="K6" s="72"/>
    </row>
    <row r="7" spans="8:10" ht="16.5">
      <c r="H7" s="20"/>
      <c r="I7" s="176"/>
      <c r="J7" s="176"/>
    </row>
    <row r="8" spans="2:10" ht="16.5">
      <c r="B8" s="169"/>
      <c r="C8" s="169"/>
      <c r="H8" s="23" t="s">
        <v>12</v>
      </c>
      <c r="I8" s="176">
        <f>J6-I6</f>
        <v>0</v>
      </c>
      <c r="J8" s="176"/>
    </row>
    <row r="9" spans="2:3" ht="16.5">
      <c r="B9" s="170"/>
      <c r="C9" s="170"/>
    </row>
    <row r="10" spans="1:9" ht="16.5">
      <c r="A10" s="216" t="s">
        <v>175</v>
      </c>
      <c r="B10" s="209"/>
      <c r="C10" s="209"/>
      <c r="D10" s="209"/>
      <c r="E10" s="209"/>
      <c r="F10" s="209"/>
      <c r="G10" s="209"/>
      <c r="H10" s="209"/>
      <c r="I10" s="209"/>
    </row>
    <row r="11" spans="1:9" ht="16.5">
      <c r="A11" s="209"/>
      <c r="B11" s="209"/>
      <c r="C11" s="209"/>
      <c r="D11" s="209"/>
      <c r="E11" s="209"/>
      <c r="F11" s="209"/>
      <c r="G11" s="209"/>
      <c r="H11" s="209"/>
      <c r="I11" s="209"/>
    </row>
    <row r="12" spans="1:9" ht="16.5">
      <c r="A12" s="209"/>
      <c r="B12" s="209"/>
      <c r="C12" s="209"/>
      <c r="D12" s="209"/>
      <c r="E12" s="209"/>
      <c r="F12" s="209"/>
      <c r="G12" s="209"/>
      <c r="H12" s="209"/>
      <c r="I12" s="209"/>
    </row>
  </sheetData>
  <mergeCells count="3">
    <mergeCell ref="B6:H6"/>
    <mergeCell ref="B2:I2"/>
    <mergeCell ref="A10:I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8">
      <selection activeCell="F27" sqref="F27:G27"/>
    </sheetView>
  </sheetViews>
  <sheetFormatPr defaultColWidth="9.00390625" defaultRowHeight="12.75"/>
  <cols>
    <col min="1" max="1" width="4.875" style="0" customWidth="1"/>
    <col min="2" max="2" width="46.00390625" style="10" customWidth="1"/>
    <col min="3" max="3" width="12.875" style="10" customWidth="1"/>
    <col min="4" max="4" width="5.125" style="0" customWidth="1"/>
    <col min="5" max="5" width="6.25390625" style="0" customWidth="1"/>
    <col min="6" max="6" width="8.625" style="0" customWidth="1"/>
    <col min="7" max="7" width="4.375" style="3" customWidth="1"/>
    <col min="8" max="8" width="8.875" style="0" customWidth="1"/>
    <col min="9" max="9" width="10.125" style="0" customWidth="1"/>
    <col min="10" max="10" width="9.875" style="0" customWidth="1"/>
    <col min="11" max="11" width="13.25390625" style="0" customWidth="1"/>
  </cols>
  <sheetData>
    <row r="1" ht="12.75">
      <c r="J1" t="s">
        <v>667</v>
      </c>
    </row>
    <row r="2" spans="1:4" ht="21.75">
      <c r="A2" s="53"/>
      <c r="B2" s="172"/>
      <c r="C2" s="172"/>
      <c r="D2" s="53" t="s">
        <v>664</v>
      </c>
    </row>
    <row r="4" spans="1:11" ht="55.5" customHeight="1">
      <c r="A4" s="5" t="s">
        <v>1287</v>
      </c>
      <c r="B4" s="11" t="s">
        <v>1288</v>
      </c>
      <c r="C4" s="25" t="s">
        <v>1288</v>
      </c>
      <c r="D4" s="5" t="s">
        <v>1289</v>
      </c>
      <c r="E4" s="5" t="s">
        <v>1290</v>
      </c>
      <c r="F4" s="11" t="s">
        <v>1291</v>
      </c>
      <c r="G4" s="171" t="s">
        <v>1292</v>
      </c>
      <c r="H4" s="11" t="s">
        <v>1293</v>
      </c>
      <c r="I4" s="11" t="s">
        <v>1294</v>
      </c>
      <c r="J4" s="11" t="s">
        <v>1295</v>
      </c>
      <c r="K4" s="5" t="s">
        <v>1296</v>
      </c>
    </row>
    <row r="5" spans="1:11" ht="15.75">
      <c r="A5" s="14" t="s">
        <v>733</v>
      </c>
      <c r="B5" s="9" t="s">
        <v>1222</v>
      </c>
      <c r="C5" s="9"/>
      <c r="D5" s="6" t="s">
        <v>1298</v>
      </c>
      <c r="E5" s="7">
        <v>100</v>
      </c>
      <c r="F5" s="8"/>
      <c r="G5" s="13"/>
      <c r="H5" s="8">
        <f>F5*G5+F5</f>
        <v>0</v>
      </c>
      <c r="I5" s="183">
        <f>F5*E5</f>
        <v>0</v>
      </c>
      <c r="J5" s="184">
        <f>I5*G5+I5</f>
        <v>0</v>
      </c>
      <c r="K5" s="6" t="s">
        <v>281</v>
      </c>
    </row>
    <row r="6" spans="1:11" ht="15.75">
      <c r="A6" s="14" t="s">
        <v>734</v>
      </c>
      <c r="B6" s="9" t="s">
        <v>1223</v>
      </c>
      <c r="C6" s="9"/>
      <c r="D6" s="6" t="s">
        <v>1298</v>
      </c>
      <c r="E6" s="7">
        <v>100</v>
      </c>
      <c r="F6" s="8"/>
      <c r="G6" s="13"/>
      <c r="H6" s="8">
        <f aca="true" t="shared" si="0" ref="H6:H27">F6*G6+F6</f>
        <v>0</v>
      </c>
      <c r="I6" s="183">
        <f aca="true" t="shared" si="1" ref="I6:I27">F6*E6</f>
        <v>0</v>
      </c>
      <c r="J6" s="184">
        <f aca="true" t="shared" si="2" ref="J6:J27">I6*G6+I6</f>
        <v>0</v>
      </c>
      <c r="K6" s="6" t="s">
        <v>281</v>
      </c>
    </row>
    <row r="7" spans="1:11" ht="15.75">
      <c r="A7" s="14" t="s">
        <v>735</v>
      </c>
      <c r="B7" s="9" t="s">
        <v>1224</v>
      </c>
      <c r="C7" s="9"/>
      <c r="D7" s="6" t="s">
        <v>1298</v>
      </c>
      <c r="E7" s="7">
        <v>80</v>
      </c>
      <c r="F7" s="8"/>
      <c r="G7" s="13"/>
      <c r="H7" s="8">
        <f t="shared" si="0"/>
        <v>0</v>
      </c>
      <c r="I7" s="183">
        <f t="shared" si="1"/>
        <v>0</v>
      </c>
      <c r="J7" s="184">
        <f t="shared" si="2"/>
        <v>0</v>
      </c>
      <c r="K7" s="6" t="s">
        <v>281</v>
      </c>
    </row>
    <row r="8" spans="1:11" ht="15.75">
      <c r="A8" s="14" t="s">
        <v>736</v>
      </c>
      <c r="B8" s="9" t="s">
        <v>1225</v>
      </c>
      <c r="C8" s="9"/>
      <c r="D8" s="6" t="s">
        <v>120</v>
      </c>
      <c r="E8" s="7">
        <v>555</v>
      </c>
      <c r="F8" s="8"/>
      <c r="G8" s="13"/>
      <c r="H8" s="8">
        <f t="shared" si="0"/>
        <v>0</v>
      </c>
      <c r="I8" s="183">
        <f t="shared" si="1"/>
        <v>0</v>
      </c>
      <c r="J8" s="184">
        <f t="shared" si="2"/>
        <v>0</v>
      </c>
      <c r="K8" s="6" t="s">
        <v>281</v>
      </c>
    </row>
    <row r="9" spans="1:11" ht="15.75">
      <c r="A9" s="14" t="s">
        <v>737</v>
      </c>
      <c r="B9" s="9" t="s">
        <v>1226</v>
      </c>
      <c r="C9" s="9"/>
      <c r="D9" s="6" t="s">
        <v>120</v>
      </c>
      <c r="E9" s="7">
        <v>520</v>
      </c>
      <c r="F9" s="8"/>
      <c r="G9" s="13"/>
      <c r="H9" s="8">
        <f t="shared" si="0"/>
        <v>0</v>
      </c>
      <c r="I9" s="183">
        <f t="shared" si="1"/>
        <v>0</v>
      </c>
      <c r="J9" s="184">
        <f t="shared" si="2"/>
        <v>0</v>
      </c>
      <c r="K9" s="6" t="s">
        <v>281</v>
      </c>
    </row>
    <row r="10" spans="1:11" ht="15.75">
      <c r="A10" s="14" t="s">
        <v>739</v>
      </c>
      <c r="B10" s="9" t="s">
        <v>1227</v>
      </c>
      <c r="C10" s="9"/>
      <c r="D10" s="6" t="s">
        <v>120</v>
      </c>
      <c r="E10" s="7">
        <v>30</v>
      </c>
      <c r="F10" s="8"/>
      <c r="G10" s="13"/>
      <c r="H10" s="8">
        <f t="shared" si="0"/>
        <v>0</v>
      </c>
      <c r="I10" s="183">
        <f t="shared" si="1"/>
        <v>0</v>
      </c>
      <c r="J10" s="184">
        <f t="shared" si="2"/>
        <v>0</v>
      </c>
      <c r="K10" s="6" t="s">
        <v>281</v>
      </c>
    </row>
    <row r="11" spans="1:11" ht="15.75">
      <c r="A11" s="14" t="s">
        <v>741</v>
      </c>
      <c r="B11" s="9" t="s">
        <v>1228</v>
      </c>
      <c r="C11" s="9"/>
      <c r="D11" s="6" t="s">
        <v>120</v>
      </c>
      <c r="E11" s="7">
        <v>255</v>
      </c>
      <c r="F11" s="8"/>
      <c r="G11" s="13"/>
      <c r="H11" s="8">
        <f t="shared" si="0"/>
        <v>0</v>
      </c>
      <c r="I11" s="183">
        <f t="shared" si="1"/>
        <v>0</v>
      </c>
      <c r="J11" s="184">
        <f t="shared" si="2"/>
        <v>0</v>
      </c>
      <c r="K11" s="6" t="s">
        <v>281</v>
      </c>
    </row>
    <row r="12" spans="1:11" ht="15.75">
      <c r="A12" s="14" t="s">
        <v>742</v>
      </c>
      <c r="B12" s="9" t="s">
        <v>1229</v>
      </c>
      <c r="C12" s="9"/>
      <c r="D12" s="6" t="s">
        <v>120</v>
      </c>
      <c r="E12" s="7">
        <v>510</v>
      </c>
      <c r="F12" s="8"/>
      <c r="G12" s="13"/>
      <c r="H12" s="8">
        <f t="shared" si="0"/>
        <v>0</v>
      </c>
      <c r="I12" s="183">
        <f t="shared" si="1"/>
        <v>0</v>
      </c>
      <c r="J12" s="184">
        <f t="shared" si="2"/>
        <v>0</v>
      </c>
      <c r="K12" s="6" t="s">
        <v>281</v>
      </c>
    </row>
    <row r="13" spans="1:11" ht="15.75">
      <c r="A13" s="14" t="s">
        <v>743</v>
      </c>
      <c r="B13" s="9" t="s">
        <v>1230</v>
      </c>
      <c r="C13" s="9"/>
      <c r="D13" s="6" t="s">
        <v>120</v>
      </c>
      <c r="E13" s="7">
        <v>525</v>
      </c>
      <c r="F13" s="8"/>
      <c r="G13" s="13"/>
      <c r="H13" s="8">
        <f t="shared" si="0"/>
        <v>0</v>
      </c>
      <c r="I13" s="183">
        <f t="shared" si="1"/>
        <v>0</v>
      </c>
      <c r="J13" s="184">
        <f t="shared" si="2"/>
        <v>0</v>
      </c>
      <c r="K13" s="6" t="s">
        <v>281</v>
      </c>
    </row>
    <row r="14" spans="1:11" ht="15.75">
      <c r="A14" s="14" t="s">
        <v>744</v>
      </c>
      <c r="B14" s="9" t="s">
        <v>1231</v>
      </c>
      <c r="C14" s="9"/>
      <c r="D14" s="6" t="s">
        <v>120</v>
      </c>
      <c r="E14" s="7">
        <v>50</v>
      </c>
      <c r="F14" s="8"/>
      <c r="G14" s="13"/>
      <c r="H14" s="8">
        <f t="shared" si="0"/>
        <v>0</v>
      </c>
      <c r="I14" s="183">
        <f t="shared" si="1"/>
        <v>0</v>
      </c>
      <c r="J14" s="184">
        <f t="shared" si="2"/>
        <v>0</v>
      </c>
      <c r="K14" s="6" t="s">
        <v>281</v>
      </c>
    </row>
    <row r="15" spans="1:11" ht="15.75">
      <c r="A15" s="14" t="s">
        <v>745</v>
      </c>
      <c r="B15" s="9" t="s">
        <v>1232</v>
      </c>
      <c r="C15" s="9"/>
      <c r="D15" s="6" t="s">
        <v>120</v>
      </c>
      <c r="E15" s="7">
        <v>1100</v>
      </c>
      <c r="F15" s="8"/>
      <c r="G15" s="13"/>
      <c r="H15" s="8">
        <f t="shared" si="0"/>
        <v>0</v>
      </c>
      <c r="I15" s="183">
        <f t="shared" si="1"/>
        <v>0</v>
      </c>
      <c r="J15" s="184">
        <f t="shared" si="2"/>
        <v>0</v>
      </c>
      <c r="K15" s="6" t="s">
        <v>665</v>
      </c>
    </row>
    <row r="16" spans="1:11" ht="15.75">
      <c r="A16" s="14" t="s">
        <v>746</v>
      </c>
      <c r="B16" s="9" t="s">
        <v>1233</v>
      </c>
      <c r="C16" s="9"/>
      <c r="D16" s="6" t="s">
        <v>120</v>
      </c>
      <c r="E16" s="7">
        <v>132</v>
      </c>
      <c r="F16" s="8"/>
      <c r="G16" s="13"/>
      <c r="H16" s="8">
        <f t="shared" si="0"/>
        <v>0</v>
      </c>
      <c r="I16" s="183">
        <f t="shared" si="1"/>
        <v>0</v>
      </c>
      <c r="J16" s="184">
        <f t="shared" si="2"/>
        <v>0</v>
      </c>
      <c r="K16" s="6" t="s">
        <v>281</v>
      </c>
    </row>
    <row r="17" spans="1:11" ht="15.75">
      <c r="A17" s="14" t="s">
        <v>747</v>
      </c>
      <c r="B17" s="9" t="s">
        <v>1234</v>
      </c>
      <c r="C17" s="9"/>
      <c r="D17" s="6" t="s">
        <v>120</v>
      </c>
      <c r="E17" s="7">
        <v>244</v>
      </c>
      <c r="F17" s="8"/>
      <c r="G17" s="13"/>
      <c r="H17" s="8">
        <f t="shared" si="0"/>
        <v>0</v>
      </c>
      <c r="I17" s="183">
        <f t="shared" si="1"/>
        <v>0</v>
      </c>
      <c r="J17" s="184">
        <f t="shared" si="2"/>
        <v>0</v>
      </c>
      <c r="K17" s="6" t="s">
        <v>281</v>
      </c>
    </row>
    <row r="18" spans="1:11" ht="15.75">
      <c r="A18" s="14" t="s">
        <v>748</v>
      </c>
      <c r="B18" s="9" t="s">
        <v>1235</v>
      </c>
      <c r="C18" s="9"/>
      <c r="D18" s="6" t="s">
        <v>120</v>
      </c>
      <c r="E18" s="7">
        <v>504</v>
      </c>
      <c r="F18" s="8"/>
      <c r="G18" s="13"/>
      <c r="H18" s="8">
        <f t="shared" si="0"/>
        <v>0</v>
      </c>
      <c r="I18" s="183">
        <f t="shared" si="1"/>
        <v>0</v>
      </c>
      <c r="J18" s="184">
        <f t="shared" si="2"/>
        <v>0</v>
      </c>
      <c r="K18" s="6" t="s">
        <v>281</v>
      </c>
    </row>
    <row r="19" spans="1:11" ht="15.75">
      <c r="A19" s="14" t="s">
        <v>749</v>
      </c>
      <c r="B19" s="9" t="s">
        <v>1236</v>
      </c>
      <c r="C19" s="9"/>
      <c r="D19" s="6" t="s">
        <v>120</v>
      </c>
      <c r="E19" s="7">
        <v>1000</v>
      </c>
      <c r="F19" s="8"/>
      <c r="G19" s="13"/>
      <c r="H19" s="8">
        <f t="shared" si="0"/>
        <v>0</v>
      </c>
      <c r="I19" s="183">
        <f t="shared" si="1"/>
        <v>0</v>
      </c>
      <c r="J19" s="184">
        <f t="shared" si="2"/>
        <v>0</v>
      </c>
      <c r="K19" s="6" t="s">
        <v>281</v>
      </c>
    </row>
    <row r="20" spans="1:11" ht="31.5">
      <c r="A20" s="14" t="s">
        <v>750</v>
      </c>
      <c r="B20" s="9" t="s">
        <v>1237</v>
      </c>
      <c r="C20" s="9"/>
      <c r="D20" s="6" t="s">
        <v>120</v>
      </c>
      <c r="E20" s="7">
        <v>84</v>
      </c>
      <c r="F20" s="8"/>
      <c r="G20" s="13"/>
      <c r="H20" s="8">
        <f t="shared" si="0"/>
        <v>0</v>
      </c>
      <c r="I20" s="183">
        <f t="shared" si="1"/>
        <v>0</v>
      </c>
      <c r="J20" s="184">
        <f t="shared" si="2"/>
        <v>0</v>
      </c>
      <c r="K20" s="6" t="s">
        <v>281</v>
      </c>
    </row>
    <row r="21" spans="1:11" ht="15.75">
      <c r="A21" s="14" t="s">
        <v>751</v>
      </c>
      <c r="B21" s="9" t="s">
        <v>1238</v>
      </c>
      <c r="C21" s="9"/>
      <c r="D21" s="6" t="s">
        <v>1298</v>
      </c>
      <c r="E21" s="7">
        <v>45</v>
      </c>
      <c r="F21" s="8"/>
      <c r="G21" s="13"/>
      <c r="H21" s="8">
        <f t="shared" si="0"/>
        <v>0</v>
      </c>
      <c r="I21" s="183">
        <f t="shared" si="1"/>
        <v>0</v>
      </c>
      <c r="J21" s="184">
        <f t="shared" si="2"/>
        <v>0</v>
      </c>
      <c r="K21" s="6" t="s">
        <v>281</v>
      </c>
    </row>
    <row r="22" spans="1:11" ht="15.75">
      <c r="A22" s="14" t="s">
        <v>752</v>
      </c>
      <c r="B22" s="9" t="s">
        <v>1239</v>
      </c>
      <c r="C22" s="9"/>
      <c r="D22" s="6" t="s">
        <v>120</v>
      </c>
      <c r="E22" s="7">
        <v>40</v>
      </c>
      <c r="F22" s="8"/>
      <c r="G22" s="13"/>
      <c r="H22" s="8">
        <f t="shared" si="0"/>
        <v>0</v>
      </c>
      <c r="I22" s="183">
        <f t="shared" si="1"/>
        <v>0</v>
      </c>
      <c r="J22" s="184">
        <f t="shared" si="2"/>
        <v>0</v>
      </c>
      <c r="K22" s="6" t="s">
        <v>281</v>
      </c>
    </row>
    <row r="23" spans="1:11" ht="15.75">
      <c r="A23" s="14" t="s">
        <v>753</v>
      </c>
      <c r="B23" s="9" t="s">
        <v>1240</v>
      </c>
      <c r="C23" s="9"/>
      <c r="D23" s="6" t="s">
        <v>1298</v>
      </c>
      <c r="E23" s="7">
        <v>45</v>
      </c>
      <c r="F23" s="8"/>
      <c r="G23" s="13"/>
      <c r="H23" s="8">
        <f t="shared" si="0"/>
        <v>0</v>
      </c>
      <c r="I23" s="183">
        <f t="shared" si="1"/>
        <v>0</v>
      </c>
      <c r="J23" s="184">
        <f t="shared" si="2"/>
        <v>0</v>
      </c>
      <c r="K23" s="6" t="s">
        <v>281</v>
      </c>
    </row>
    <row r="24" spans="1:11" ht="15.75">
      <c r="A24" s="14" t="s">
        <v>755</v>
      </c>
      <c r="B24" s="9" t="s">
        <v>1241</v>
      </c>
      <c r="C24" s="9"/>
      <c r="D24" s="6" t="s">
        <v>120</v>
      </c>
      <c r="E24" s="7">
        <v>160</v>
      </c>
      <c r="F24" s="8"/>
      <c r="G24" s="13"/>
      <c r="H24" s="8">
        <f t="shared" si="0"/>
        <v>0</v>
      </c>
      <c r="I24" s="183">
        <f t="shared" si="1"/>
        <v>0</v>
      </c>
      <c r="J24" s="184">
        <f t="shared" si="2"/>
        <v>0</v>
      </c>
      <c r="K24" s="6" t="s">
        <v>281</v>
      </c>
    </row>
    <row r="25" spans="1:11" ht="15.75">
      <c r="A25" s="14" t="s">
        <v>756</v>
      </c>
      <c r="B25" s="9" t="s">
        <v>1242</v>
      </c>
      <c r="C25" s="9"/>
      <c r="D25" s="6" t="s">
        <v>120</v>
      </c>
      <c r="E25" s="7">
        <v>440</v>
      </c>
      <c r="F25" s="8"/>
      <c r="G25" s="13"/>
      <c r="H25" s="8">
        <f t="shared" si="0"/>
        <v>0</v>
      </c>
      <c r="I25" s="183">
        <f t="shared" si="1"/>
        <v>0</v>
      </c>
      <c r="J25" s="184">
        <f t="shared" si="2"/>
        <v>0</v>
      </c>
      <c r="K25" s="6" t="s">
        <v>281</v>
      </c>
    </row>
    <row r="26" spans="1:11" ht="94.5">
      <c r="A26" s="6" t="s">
        <v>757</v>
      </c>
      <c r="B26" s="9" t="s">
        <v>1243</v>
      </c>
      <c r="C26" s="9"/>
      <c r="D26" s="6" t="s">
        <v>120</v>
      </c>
      <c r="E26" s="7">
        <v>600</v>
      </c>
      <c r="F26" s="8"/>
      <c r="G26" s="13"/>
      <c r="H26" s="8">
        <f t="shared" si="0"/>
        <v>0</v>
      </c>
      <c r="I26" s="183">
        <f t="shared" si="1"/>
        <v>0</v>
      </c>
      <c r="J26" s="184">
        <f t="shared" si="2"/>
        <v>0</v>
      </c>
      <c r="K26" s="6" t="s">
        <v>666</v>
      </c>
    </row>
    <row r="27" spans="1:11" ht="31.5">
      <c r="A27" s="6" t="s">
        <v>758</v>
      </c>
      <c r="B27" s="9" t="s">
        <v>1244</v>
      </c>
      <c r="C27" s="9"/>
      <c r="D27" s="6" t="s">
        <v>120</v>
      </c>
      <c r="E27" s="7">
        <v>200</v>
      </c>
      <c r="F27" s="8"/>
      <c r="G27" s="13"/>
      <c r="H27" s="8">
        <f t="shared" si="0"/>
        <v>0</v>
      </c>
      <c r="I27" s="183">
        <f t="shared" si="1"/>
        <v>0</v>
      </c>
      <c r="J27" s="184">
        <f t="shared" si="2"/>
        <v>0</v>
      </c>
      <c r="K27" s="6" t="s">
        <v>666</v>
      </c>
    </row>
    <row r="28" spans="1:11" ht="15.75">
      <c r="A28" s="6"/>
      <c r="B28" s="227" t="s">
        <v>1182</v>
      </c>
      <c r="C28" s="228"/>
      <c r="D28" s="210"/>
      <c r="E28" s="210"/>
      <c r="F28" s="210"/>
      <c r="G28" s="210"/>
      <c r="H28" s="219"/>
      <c r="I28" s="185">
        <f>SUM(I5:I27)</f>
        <v>0</v>
      </c>
      <c r="J28" s="185">
        <f>SUM(J5:J27)</f>
        <v>0</v>
      </c>
      <c r="K28" s="6"/>
    </row>
    <row r="29" spans="1:11" ht="15.75">
      <c r="A29" s="1"/>
      <c r="B29" s="12"/>
      <c r="C29" s="12"/>
      <c r="D29" s="1"/>
      <c r="E29" s="1"/>
      <c r="F29" s="2"/>
      <c r="G29" s="4"/>
      <c r="H29" s="2"/>
      <c r="I29" s="2"/>
      <c r="J29" s="1"/>
      <c r="K29" s="1"/>
    </row>
    <row r="30" spans="1:11" ht="15.75">
      <c r="A30" s="15" t="s">
        <v>1245</v>
      </c>
      <c r="B30" s="12"/>
      <c r="C30" s="12"/>
      <c r="D30" s="1"/>
      <c r="E30" s="1"/>
      <c r="F30" s="1"/>
      <c r="G30" s="4"/>
      <c r="H30" s="1" t="s">
        <v>12</v>
      </c>
      <c r="I30" s="2">
        <f>J28-I28</f>
        <v>0</v>
      </c>
      <c r="J30" s="1"/>
      <c r="K30" s="1"/>
    </row>
    <row r="31" ht="15.75">
      <c r="A31" s="1" t="s">
        <v>1246</v>
      </c>
    </row>
    <row r="34" spans="1:9" ht="12.75">
      <c r="A34" s="216" t="s">
        <v>175</v>
      </c>
      <c r="B34" s="209"/>
      <c r="C34" s="209"/>
      <c r="D34" s="209"/>
      <c r="E34" s="209"/>
      <c r="F34" s="209"/>
      <c r="G34" s="209"/>
      <c r="H34" s="209"/>
      <c r="I34" s="209"/>
    </row>
    <row r="35" spans="1:9" ht="12.75">
      <c r="A35" s="209"/>
      <c r="B35" s="209"/>
      <c r="C35" s="209"/>
      <c r="D35" s="209"/>
      <c r="E35" s="209"/>
      <c r="F35" s="209"/>
      <c r="G35" s="209"/>
      <c r="H35" s="209"/>
      <c r="I35" s="209"/>
    </row>
    <row r="36" spans="1:9" ht="22.5" customHeight="1">
      <c r="A36" s="209"/>
      <c r="B36" s="209"/>
      <c r="C36" s="209"/>
      <c r="D36" s="209"/>
      <c r="E36" s="209"/>
      <c r="F36" s="209"/>
      <c r="G36" s="209"/>
      <c r="H36" s="209"/>
      <c r="I36" s="209"/>
    </row>
  </sheetData>
  <mergeCells count="2">
    <mergeCell ref="B28:H28"/>
    <mergeCell ref="A34:I3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2015-10-08T12:13:44Z</cp:lastPrinted>
  <dcterms:created xsi:type="dcterms:W3CDTF">1997-02-26T13:46:56Z</dcterms:created>
  <dcterms:modified xsi:type="dcterms:W3CDTF">2015-10-08T12:24:55Z</dcterms:modified>
  <cp:category/>
  <cp:version/>
  <cp:contentType/>
  <cp:contentStatus/>
</cp:coreProperties>
</file>