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tabRatio="966" firstSheet="1" activeTab="11"/>
  </bookViews>
  <sheets>
    <sheet name="PAKIET 1" sheetId="1" r:id="rId1"/>
    <sheet name="PAKIET 2" sheetId="2" r:id="rId2"/>
    <sheet name="PAKIET 3 "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s>
  <definedNames/>
  <calcPr fullCalcOnLoad="1"/>
</workbook>
</file>

<file path=xl/sharedStrings.xml><?xml version="1.0" encoding="utf-8"?>
<sst xmlns="http://schemas.openxmlformats.org/spreadsheetml/2006/main" count="401" uniqueCount="139">
  <si>
    <t>Lp</t>
  </si>
  <si>
    <t>Opis</t>
  </si>
  <si>
    <t>Nazwa handlowa</t>
  </si>
  <si>
    <t>Ilość</t>
  </si>
  <si>
    <t>Cena netto</t>
  </si>
  <si>
    <t>Vat%</t>
  </si>
  <si>
    <t>Cena brutto</t>
  </si>
  <si>
    <t>Wartość netto</t>
  </si>
  <si>
    <t>Wartość brutto</t>
  </si>
  <si>
    <t>CPV</t>
  </si>
  <si>
    <t xml:space="preserve">Preparat do wstępnej dezynfekcji i mycia narzędzi chirurgicznych przed właściwym procesem dezynfekcji, zapobiegający zasychaniu zabrudzeń organicznych podczas gromadzenia i przewozu narzędzi na miejsce właściwej dezynfekcji, z zawartością inhibitorów korozji. Preparat posiadający wysoką tolerancję materiałową, doskonale sprawdzający się do wszystkich instrumentów ze stali szlachetnej, stali galwaniozowanej i aluminium, gumy i tworzyw sztucznych, posiadający bardzo dobre właściwości myjące i przyjemny zapach. Zawierający w składzie: amina, czwartorzędowy związek amonowy, inhibitor korozji. Spektrum i czas działania: B,F,V (HBV, HCV, HIV, Vaccinia, BVDV, Ebola, Adeno, Polio), Tbc w czasie do 15 min. </t>
  </si>
  <si>
    <t>Opakowanie  1000ml + spryskiwacz</t>
  </si>
  <si>
    <t>33.63.16.00-8</t>
  </si>
  <si>
    <t xml:space="preserve">Preparat do mycia i dezynfekcji instrumentów chirurgicznych, endoskopów, rurek do respiratorów i innych urządzeń anestezjologicznych. Możliwość dezynfekcji manulanej, w myjkach ultradźwiękowych, myjniach automatycznych i myjkach endoskopów. Posiadający właściwości myjące i rozpuszczające zaschnięte pozostałości organiczne takie jak krew, białko i wydzieliny. Nie wymagający użycia aktywatora. Każde opakowanie musi zawierać miarkę do przygotowywania roztworów roboczych. Wymagane dołączenie instrukcji sporządzania roztworu roboczego. Skład: nadwęglan sodu. Spektrym i czas działania: B, F, Tbc, V (Adeno, Polio), Spory (Bacillus subtilis, Clostridium sporogenes) - 2% 30 min. </t>
  </si>
  <si>
    <t xml:space="preserve">Opakowanie 1 kg z miarką </t>
  </si>
  <si>
    <t>Koncentrat do mycia i dezynfekcji dużych powierzchni i sprzętu medycznego. Posiadający bardzo dobre właściwości myjące. Preparat o wysokiej tolerancji materiałowej z możliwością stosowania na szkle akrylowym. Nie zawierający aldehydów i fenoli, z możliwością stosowania w obecności pacjentów, a także do powierzchni mającej kontakt z żywnością. Nie wymagający spłukiwania. Aktywność roztworu roboczego 14 dni. Posiadający pozytywną opinię Centrum Zdrowia Dziecka lub inną równoważną Skład: aminy, QAV i alkohole. Spektrum i czas działania: B, F, V (BVDV, Vaccinia, HBV, HCV, HIV, Adeno, Polio), Tbc (M.terrae i M. avium) - 0,5% w 15 min; Spory 0,5% w 30 min.</t>
  </si>
  <si>
    <t xml:space="preserve">Opakowanie  1000ml </t>
  </si>
  <si>
    <t>Razem</t>
  </si>
  <si>
    <t>Opakowanie 5l</t>
  </si>
  <si>
    <t>Płynny środek do maszynowego mycia i dezynfekcji narzędzi chirurgicznych, osprzętu anestezjologicznego oraz butów operacyjnych na bazie triazyny i alkoholu, nie zawierający aldehydu glutarowego, chloru, fosforanów, QAV i soli NTA posiadający inhibitory korozji, o spektrum działania B, Tbc, F, V (Polio, Adeno) w czasie do 5min o stężeniu 1% w temp.60 stopni Celsiusza, nie wymagający neutralizacji</t>
  </si>
  <si>
    <t>Kwaśny środek do użytku maszynowego przeznaczony do płukania po etapie mycia oraz po dezynfekcji termolabilnych i termostabilnych narzędzi i materiałow, możliwość stosowania preparatu w wyższym stężeniu jako neutralizatora po myciu alkalicznym, posiadający w swoim składzie kwas cytrynowy, alkohol, tenzydy myjące oraz inhibitory korozji, ułatwiający suszenie materiałów, preparat nie może się pienić</t>
  </si>
  <si>
    <t>Płynny koncentrat myjąco-dezynfekujacy na bazie amin przeznaczony do mycia i dezynfekcji powierzchni oraz sprzętów medycznych. Niezawierajacy w swoim składzie QAV, aldehydów i fenoli oraz pochodnych guanidyny. O spektrum działania B, F, V (HBV, HIV, Vaccinia, BVDV, HCV) w 15 min w stężeniu 1 % z możliwością poszerzenia o Tbc.</t>
  </si>
  <si>
    <t>Płynny środek do konserwacji narzędzi medycznych, włącznie z sztywnymi endoskopami oraz wszelkiego rodzaju przedmiotami stalowymi. Na bazie białego oleju medycznego . Gaz napędowy (propan/butan). Nie zawierający freonu.</t>
  </si>
  <si>
    <t>Opakowanie 500ml</t>
  </si>
  <si>
    <t>Płynny koncentrat do mycia i dezynfekcji narzędzi chirurgicznych, materiałów anestezjologicznych oraz sztywnych i giętkich endoskopów na bazie alkiloaminy, działający na B, F, Tbc, V (Vaccina, BVDV, HBV, HIV, HCV) w czasie do 15min w stężeniu do 3%, o przyjemnym zapachu, nie zawierajacy w swoim składzie aldehydów, fenoli, pochodnych guanidyny i QAV, zawierający inhibitory korozji posiadajacy szeroką kompatybilnosć materiałowa, możliwość stosowania w myjni ultradźwiękowej aktywność roztworu do 14 dni</t>
  </si>
  <si>
    <t>W pozycji 1-3 zamawiający wymaga, aby oferowane preparaty posiadały pozytywną opinię producenta urządzenia w zakresie ich stosowania w odniesieniu do posiadanego przez zamawiającego urządzenia Wykonawca obowiązany jest przedłożyć stosowną opinię w tym zakresie zamawiającemu do wglądu Preparaty 1-3 powinny być ze sobą kompatybilne. Zamawiający posiada myjnię- dezynfektor WD 230 firmy BELIMED i myjkę ultradźwiękowąv MEDISAFE SI DIGITAL PC +.</t>
  </si>
  <si>
    <t>Opakowanie 5l.</t>
  </si>
  <si>
    <t>Płynny, słabo pieniący, neutralny środek dezynfekcyjny do użytku maszynowego- bakteriobójczy, grzybobójczy, prątkobójczy i wirusobójczy na bazie aldehydów, szczególnie dobrze dezynfekuje przedmioty z wrażliwych materiałów; polecany do maszynowej dezynfekcji endoskopów giętkich oraz innego sprzętu medycznego wrażliwego na temperaturę. Składniki dezynfekcyjne w 100g: 6g glioksalu, 3,5g aldehydu glutarowego. Opakowanie 5l</t>
  </si>
  <si>
    <t>Środki z poz 1 oraz 2 powinny być kompatybilne z wykalibrowanym urządzeniem będącym na wyposażeniu zamawiającego. Zamawiający posiada myjnię-dezynfektor Innova E2 W przypadku zaoferowania preparatu równoważnego (innego niż zalecany przez producenta) wykonawca ponosi koszt kalibracji.</t>
  </si>
  <si>
    <t>0pis</t>
  </si>
  <si>
    <t>Preparat do dezynfekcji powierzchni oraz dezynfekcji i mycia narzędzi, a także może być stosowany do dezynfekcji rozlanych płynów ustrojowych i wydalin, działający na bakterie i wirusy. Preparat zawiera w składzie mononadsiarczan potasu, posiada barwny wskaźnik roztworu, o czasie działania 15min, aktywność roztworu potwierdzona barwą lub paskami wskażnikowymi. Czas działania 15min w stężeniu 2%.</t>
  </si>
  <si>
    <t xml:space="preserve">Opakowanie na 10 litrów roztworu użytkowego (max 200g) </t>
  </si>
  <si>
    <t>Autosterylny preparat stosowany w profilaktyce i leczeniu ran, błon śluzowych i skóry - bezbarwny, bezbolesny, nie zawierający jodu,  gotowy do użycia na bazie wody, oczyszczający ranę z martwicy, nie działający toksycznie na proces gojenia rany. Spektrum działania: B (MRSA), F, V pierwotniaki do 1min. o działaniu przedłużonym do 1h.</t>
  </si>
  <si>
    <t>Opakowanie 250ml + atomizer</t>
  </si>
  <si>
    <t xml:space="preserve">Opakowanie 1l </t>
  </si>
  <si>
    <t xml:space="preserve">Emulsja do antybakteryjnego mycia ciała i włosów zawierająca octenidynę, alantoinę, nie zawierająca środków zapachowych, barwiących i mydła. Możliwość stosowania u dzieci i wcześniaków. Spektrum działania: B, MRSA, E. Coli, Enterococus, Pseudomonas, Aerubinosa, S. Epidermidis do 1min. </t>
  </si>
  <si>
    <t>Opakowanie do 500ml</t>
  </si>
  <si>
    <t xml:space="preserve"> Łagodny preparat myjący  na bazie syntetycznej do mycia rąk przed dezynfekcją higieniczną i chirurgiczną , o właściwościach pielęgnacyjnych, bez barwników i substancji zapachowych, Zawierający alantoinę do regeneracji skóry. Ph neutralne dla skóry. </t>
  </si>
  <si>
    <t xml:space="preserve">Opakowanie do 500ml </t>
  </si>
  <si>
    <t xml:space="preserve"> Preparat do szybkiej dezynfekcji i mycia powierzchni sprzętu medycznego i innych powierzchni również nieodpornych na działanie alkoholi w postaci nanoszonej pianki lub rozprysku. Przeznaczony szczególnie do powierzchni ze szkła akrylowego i wrażliwych tworzyw sztucznych (np. głowice sond ultradźwiękowych).  Z pozytywną opinią użytkową do zastosowania w oddziałach neonatologicznych w tym do dezynfekcji inkubatorów. Spektrum działania: B (MRSA), F,  V(HIV,HCV, HBV Rota, Vaccinia, Papova) do 1 min. </t>
  </si>
  <si>
    <t>opakowanie 5 l</t>
  </si>
  <si>
    <t xml:space="preserve">Paski do kontroli aktywności  50 sztuk w opakowaniu      </t>
  </si>
  <si>
    <t>Opis produktu</t>
  </si>
  <si>
    <t>Preparat do mycia i dezynfekcji wyrobów medycznych i małych powierzchni roboczych w postaci aktywnej piany, gotowy do użycia, bez rozcieńczania odznaczajacy się wysoką skutecznością biobójczą zwłaszcza na bakterie, prątki gruźlicy, grzyby i wirusy (HIV, HBV, Rotawirus). Skład chemiczny preparatu: propionian didecylodimetyloamoniowy, octan guanidyny, n-propanol, etoksylowany alkohol laurylowy, substancje zapachowe.</t>
  </si>
  <si>
    <t>Opakowanie - butelka z końcówką spieniającą o poj.750ml</t>
  </si>
  <si>
    <t>Preparat trój-enzymatyczny w pianie, gotowy do użycia przeznaczony do nawilżania i wstępnej dezynfekcji zanieczyszczonych narzędzi chirurgicznych i innych wyrobów medycznych, działanie bakterio i grzybobójcze wykazuje już po 5 min, o właściwościach zwilżających i rozpuszczających zanieczyszczenia organiczne, zapobiega zasychaniu i utwardzaniu zanieczyszczeń organicznych na narzędziach, wykazuje wysoką kompatybilność materiałową, nie uszkadza wyrobów z tworzyw sztucznych, gumy, stali chirurgicznej, zapobiega korozji, zawiera w składzie propionian didecylodimetyloamonowy, polihexanid, etoksylowany alkohol tłuszczowy, iminodisukcinat sodowy, kompleks enzymatyczny, substancje stabilizujące.</t>
  </si>
  <si>
    <t xml:space="preserve"> Opakowanie 750ml z końcówką spieniającą</t>
  </si>
  <si>
    <t xml:space="preserve">Preparat do mycia i dezynfekcji wyrobów medycznych, powierzchni i wyposażenia pomieszczeń w placówkach służby zdrowia, w postaci koncentratu, działający na bakterie, grzyby, pratki gruźlicy, wirusy, aktywny wobec Legionella phneumonia, MRSA, kompatybilny z większością tworzyw, nie wymaga zmywania wodą, nie pozostawia osadów, dopuszczony do kontaktu z żywnością oraz na oddziałach noworodkowych, do sporządzania roztworów roboczych można stosować zarówno zimną jak i ciepłą wodę, zawierający w składzie: chlorowodorek aminokwasu, chlorek didecylodimetyloamoniowy, związki chelatujące oraz substancje wspomagające. </t>
  </si>
  <si>
    <t>Opakowanie 1l</t>
  </si>
  <si>
    <t>Środek żelowy do higienicznego i chirurgicznego odkażania rąk,zawierający bisabolol. Spektrumbiobójcze:B,V(Polio,Adeno),F,Tbc do 30 sek. Substancja czynna 70% alkohol etylowy.</t>
  </si>
  <si>
    <t>Opakowanie 500 ml</t>
  </si>
  <si>
    <t>Do pozycji nr 4 proszę o dostarczenie 40 pompek po podpisaniu umowy</t>
  </si>
  <si>
    <t xml:space="preserve">Preparat  bezbarwny do odkażania  i odtłuszczania skóry, oparty o alkohol etylowy, izopropylowy, benzylowy i nadtlenek wodoru, bez zawartości jodu i jego związków. Bez pochodnych fenolowych,pH 6,0-7,0. Spektrum działania.B,Tbc,F,V (Adeno,Rota,Herpes,HIV) </t>
  </si>
  <si>
    <t>Opakowanie 350ml + atomizer</t>
  </si>
  <si>
    <t>Preparat barwiony do odkażania, odtłuszczania , zabarwiania skóry, oparty o alkohol etylowy, izopropylowy, benzylowy i nadtlenek wodoru, bez zawartości jodu i jego związków. Bez pochodnych fenolowych. pH 6,0-7,0. Spektrum działania B,Tbc,F,V (Adeno,Rota,Herpes</t>
  </si>
  <si>
    <t>Opakowanie 350 ml + atomizer</t>
  </si>
  <si>
    <t>Antyseptyczny preparat do mycia rąk, dezynfekcji skóry i rąk przez zabiegami operacyjnymi. Substancja czynna:100 g płynu na skórę zawiera 3,876 g chlorheksydyny diglukonianu</t>
  </si>
  <si>
    <t>Preparat do odkażania błon śluzowych przed zabiegami położniczymi i ginekologicznymi, cewnikowaniem pęcherza moczowego, nie zawiera jodu, skuteczny wobec bakterii, grzybów, wirusów oraz przetrwalników, autosterylny. Ph 5,0.</t>
  </si>
  <si>
    <t xml:space="preserve">Gotowy preparat do dezynfekcji zewnętrznych części centralnych i obwodowych cewników dożylnych. Substancja aktywna 2% chlorheksydyny w 70% alkoholu izopropylowym Spektrum działania: bakterie, wirusy, prątki, drożdże 1 minuta </t>
  </si>
  <si>
    <t>Opakowanie 250 ml</t>
  </si>
  <si>
    <t>Opakowanie 400ml</t>
  </si>
  <si>
    <t>Opakowanie 2l</t>
  </si>
  <si>
    <t>Preparat do chirurgicznego i higienicznego mycia rąk, niepowodujący wysuszania skóry rąk  o pH 5,0 nie zawierający mydła. Oparty o APG (alkilopoliglukozydy). Preparat kompatybilny z preparatem do dezynfekcji rąk.</t>
  </si>
  <si>
    <t>Do pozycji nr 4 proszę o dostarczenie 50 pompek po podpisaniu umowy</t>
  </si>
  <si>
    <t>Preparat w postaci proszku na bazie nadwęglanu sodu ( substancja czynna kwas nadoctowy) i TEAD do dezynfekcji i mycia narzędzi, powierzchni i inkubatorów; posiadający szerokie spektrum działania bez stosowania dodatkowego aktywatora. Spektrum działania: B łącznie z prątkami gruźlicy, F w stężeniu 2% i czaie 5 minut oraz V (Polio, Adeno, HIV,HBV) oraz S (Bacillus Subltilis) w stężeniu 2% i czasie 15 minut.</t>
  </si>
  <si>
    <t xml:space="preserve">Preparat w postaci żelu na bazie etanolu, 2-propanololu z dodatkiem gliceryny przeznaczony do higienicznej i chirurgicznej dezynfekcji rak, posiadający szerokie spektrum działania: B, F, V,(w tym HIV, HBV, BVDV, Adeno, Rota) oraz TBC, Mycobakterium Avium w czasie do 2 minut. </t>
  </si>
  <si>
    <t>Proszkowy preparat do mycia i dezynfekcji na bazie dwutlenku chloru, który w swoim składzie zawiera również mieszaniny chloranu sodu, inhibitory korozji, utleniacze. Pełne spektrum działania w 15 min. łącznie z działaniem sporobójczym. Nadaje się do powierzchni mających kontakt z żywnością, drewnem,metalami kolorowymi, szkłem, porcelaną, gumą,  linoleum, PCV oraz stalą nierdzewną.</t>
  </si>
  <si>
    <t>Opakowanie 7,5 g woreczek</t>
  </si>
  <si>
    <t xml:space="preserve">Preparat do szybkiej dezynfekcji i mycia powierzchni sprzętu medycznego i innych powierzchni odpornych na działanie alkoholi w postaci gotowych do użycia nasączanych chusteczek środkiem dezynfekcyjnym. </t>
  </si>
  <si>
    <t>Bezalkoholowe chusteczki dezynfekcyjne gotowe do użycia do szybkiej dezynfekcji i mycia małych powierzchni, wyrobów i urządzeń medycznych,na bazie nowoczesnych czwartorzędowych związków amoniowych,nie zawierające alkoholi, fenoli,aldehydów,nadające się do do dezynfekcji materiałów wrażliwych na alkohole jak głowice ultradźwiękowe, inkubatory i szkło akrylowe,niska toksyczność przy dużej sile mycia,działające bakteriobójczo(włącznie z MRSA),grzybobójczo,wirusobójczo.</t>
  </si>
  <si>
    <t xml:space="preserve">W przypadku zaoferowania wkładów uzupełniających w postaci większej niż 100, wykonawca dostarczy 10 opakowań (twardych-pudełek) </t>
  </si>
  <si>
    <t xml:space="preserve">Preparat antyseptyczny na rany, w zakażeniach ropnych i łojotokowych skóry, do odkażania błon śluzowych i irygacji pochwy po rozcieńczeniu wodą, zawierający w swym składzie jodopowinylopirolidion, działający bakteriobójczo, a także grzybobójczo i wirusobójczo, plyn 10%. </t>
  </si>
  <si>
    <t>Alkoholowy preparat do dezynfekcji skóry, będący mieszaniną wyłącznie alkoholowych substancji czynnych bez fenolu i jego pochodnych o działaniu natychmiastowym i przedłożonym do 24 godzin. Preparat posiada dopuszczenie do stosowania w  oddziałach noworodkowych, spektrum działania; bakterie , wirusy , grzyby.</t>
  </si>
  <si>
    <t>Opakowanie 250 ml + atomizer</t>
  </si>
  <si>
    <t xml:space="preserve">Jednorazowe myjka do mycia ciała nasączona mydłem o naturalnym PH, która w połączeniu z niewielką ilością wody powoduje pienienie się i umożliwia skuteczne mycie ciała. Rozmiar myjki: min.12 cm- min.20 cm. </t>
  </si>
  <si>
    <t>Rękawice do mycia ciała które ułatwiają nakładanie mydła do mycia. Wykonane z delikatnego materiału. Dzięki nietkanym włóknom ułatwia nakładanie środków myjących (kremu do mycia, olejków albo mydła) na skórę. Doskonale zabezpiecza i zmniejsza prawdopodobieństwo zakażenia. Zwiększa bezpieczeństwo w czasie higieny osobistej (zarówno pacjentom oraz opiekunom). Charakteryzuje się bardzo wysoką jakością wykonania. Rękawice dopasowują się do dłoni. Wnętrze produktu chronione jest nieprzemakalną warstwą foliową. Nie zawiera lateksu.</t>
  </si>
  <si>
    <t>Opakowanie X 175 szt.</t>
  </si>
  <si>
    <t>Roztwór ponadtlenkowy zawierający w swoim składzie kwas podchlorawy i podchloryn sodu w stężeniach rzędu 40ppm-60ppm Wykazujący działanie przeciwdrobnoustrojowe, przeciwzapalne o neutralnym pH do płukania, nawilżania ran ostrych, przewlekłych. Do stosowania w głębokich ranach bez możliwości odpływu. Preparat w postaci roztworu.</t>
  </si>
  <si>
    <t xml:space="preserve">Opakowanie 250 ml </t>
  </si>
  <si>
    <t xml:space="preserve">Opakowanie 500 ml </t>
  </si>
  <si>
    <t>Roztwór ponadtlenkowy zawierający w swoim składzie kwas podchlorawy i podchloryn sodu w stężeniach rzędu 40ppm-60ppm Wykazujący działanie przeciwdrobnoustrojowe, przeciwzapalne o neutralnym pH do płukania, nawilżania ran ostrych, przewlekłych. Do stosowania w głębokich ranach bez możliwości odpływu. Preparat w postaci hydrogelu.</t>
  </si>
  <si>
    <t>Opakowanie 250 g</t>
  </si>
  <si>
    <t>Opakowanie 120 g</t>
  </si>
  <si>
    <t>Opakowanie</t>
  </si>
  <si>
    <t>załącznik 3.1 do SIWZ</t>
  </si>
  <si>
    <t>w tym vat:</t>
  </si>
  <si>
    <t>załącznik 3.2 do SIWZ</t>
  </si>
  <si>
    <t>załącznik 3.3 do SIWZ</t>
  </si>
  <si>
    <t>PAKIET 1 DEZYNFEKCJA 1</t>
  </si>
  <si>
    <t>PAKIET 2 DEZYNFEKCJA 2</t>
  </si>
  <si>
    <t>PAKIET 3 DEZYNFEKCJA 3</t>
  </si>
  <si>
    <t>PAKIET 4 DEZYNFEKCJA 4</t>
  </si>
  <si>
    <t>PAKIET 5 DEZYNFEKCJA 5</t>
  </si>
  <si>
    <t>PAKIET 6 DEZYNFEKCJA 6</t>
  </si>
  <si>
    <t>załącznik 3.6 do SIWZ</t>
  </si>
  <si>
    <t>załącznik 3.7 do SIWZ</t>
  </si>
  <si>
    <t>PAKIET 7 DEZYNFEKCJA 7</t>
  </si>
  <si>
    <r>
      <t xml:space="preserve">Preparat do szybkiej dezynfekcji i mycia małych powierzchni sprzętu medycznego, foteli zabiegowych, łóżek, aparatury medycznej i operacyjnej oraz trudnodostępnych powierzchni, a także przedmiotów mających kontakt z żywnością. Nie zawierający aldehydów i fenoli.  O przyjemnym owocowym zapachu. </t>
    </r>
    <r>
      <rPr>
        <sz val="10"/>
        <color indexed="8"/>
        <rFont val="Arial"/>
        <family val="2"/>
      </rPr>
      <t xml:space="preserve"> Wymagany spryskiwacz do każdego opakowania o poj. 1l. Skład: propan-2-ol, alkohol etylowy, amina, QAV. Spektrum i czas działania: B, MRSA, F, Tbc, V (HBV, HIV, HCV, grypa A, B, C, Vaccinia, BVDV, Herpes Simplex, Ebola, Rota) do 30 s., Adeno do 1 min. </t>
    </r>
  </si>
  <si>
    <t>Preparat na bazie alkoholi (etanol, propanol) nie zawierający aldehydów, czwartorzędowych zw. amonowych i fenoli do dezynfekcji małych powierzchni medycznych i powierzchni trudnodostępnych; Spektrum działania B (Tbc), F, V / HBV, HCV, HIV, Rota, Vaccinia, Noro, HSV / do 1 min, Adeno 2 min, Polio 30 min. Pozytywna opinia użytkowa IMID (lub jednostki równoważnej). Możliwość zastosowania w pionie żywieniowym</t>
  </si>
  <si>
    <t>PAKIET 8 DEZYNFEKCJA 8</t>
  </si>
  <si>
    <t>PAKIET 10 DEZYNFEKCJA 10</t>
  </si>
  <si>
    <t>załącznik 3.10 do SIWZ</t>
  </si>
  <si>
    <t>PAKIET 11 DEZYNFEKCJA 11</t>
  </si>
  <si>
    <t>PAKIET 12 DEZYNFEKCJA 12</t>
  </si>
  <si>
    <t>PAKIET 13 DEZYNFEKCJA 13</t>
  </si>
  <si>
    <t>PAKIET 14 DEZYNFEKCJA 14</t>
  </si>
  <si>
    <t>załącznik 3.14 do SIWZ</t>
  </si>
  <si>
    <t>PAKIET 15 DEZYNFEKCJA 15</t>
  </si>
  <si>
    <t>załącznik 3.15 do SIWZ</t>
  </si>
  <si>
    <t>załącznik 3.16 do SIWZ</t>
  </si>
  <si>
    <t>PAKIET 16 DEZYNFEKCJA 16</t>
  </si>
  <si>
    <t>Preparat dezynfekcyjny,oparty o min. 3 substancje aktywne pochodzące z trzech różnych grup chem. Pielęgnujący skórę o pH 5,0 przeznaczony do higienicznego i chirurgicznego odkażania rąk. Bez zawartości chlorheksydyny, o przedłużonym działaniu. Zakres działania : B, Tbc, F, V (HBV, HIV, HSV, Rota,wirus opryszczki)</t>
  </si>
  <si>
    <t xml:space="preserve">Preparat do mycia rąk i ciała w postaci pianki dla osób o szczególnie wrażliwej skórze, także do kąpieli  noworodków od pierwszego dnia życia (opinia i ocena kliniczna IMiDz), o pH 5,0 zawierający APG (alkilo-poliglikozyd), nie zawierający dodatku substancji zapachowych oraz barwników.
</t>
  </si>
  <si>
    <t>Płynny alkaliczny środek do mycia i dezynfekcji termicznej wszelkiego rodzaju narzędzi chirurgicznych, wrażliwych na temperaturę materiałów tj. węże anestezjologiczne guma, elastomery do użytku maszynowego, zawierający w swoim składzie wodorotlenek potasu, fosfoniany, krzemiany, czynniki kompleksujące oraz inhibitorykorozji, nie zawierający fosforanów i enzymów, niskopieniący, o niskim stężeniu użytkowym od 0,3-0,7% zgodnie z wytycznymi RKI odnośnie profilaktyki przeciw prionom pH roztworu musi być powyżej 10.</t>
  </si>
  <si>
    <t>Pianka z żelem myjącym do jednorazowego użycia, wykonana z poliuretanu o wymiarach 20x12cmx1cm.Opakowanie jednostkowe nie mniejsze niż 24 sztuki. Żel posiada raport bezpieczeństwa produktu kosmetycznego.</t>
  </si>
  <si>
    <r>
      <t>Oferowany termin dostawy: do ........ dni  roboczych od dnia złożenia zamówienia</t>
    </r>
    <r>
      <rPr>
        <sz val="10"/>
        <rFont val="Arial"/>
        <family val="2"/>
      </rPr>
      <t xml:space="preserve"> (maksymalnie do 3 dni roboczych)(termin dostawy podlega ocenie zgodnie z przyjętym kryterium oceny ofert, określonym w Rozdziale XV SIWZ).</t>
    </r>
  </si>
  <si>
    <t>Płynny koncentrat, przeznaczony do mycia i dezynfekcji wszystkich rodzajów powierzchni w środowisku szpitalnym. nie posiadający substancji lotnych i zapachowych co zapewnia bezpieczne stosowanie preparatu. Oparty o 2-fenoksyetanol, N,N-bis-(3-aminopropylo) dodecyloaminy, chlorkek benzalkoniowy.  Potwierdzone działanie zgodnie z EN 13727 oraz EN 13624 (lub normami równoważnymi) (warunki czyste i brudne) 0,25% w 5 minut, Skuteczny wobec wszystkich wirusów osłonionych łącznie (HBV, HCV, HIV) Możłiwośćią rozszerzenia właściwości bójczych o EN 14348 (prątkobójczy, mykobakteriobójczy) oraz Adeno, Polyoma SV 40, Rota, Noro.</t>
  </si>
  <si>
    <t>Razem:</t>
  </si>
  <si>
    <t xml:space="preserve">Płynny, neutralny środek myjący do użytku maszynowego na bazie środków powierzchniowo czynnych ;usuwa pozostałości organiczne typu zaschnięta krew przy wysokiej ochronie materiałow;szczególnie dobrze rozpuszcza osady utwardzone przez wstępną dezynfekcję;stal nierdzewna, metale lekkie, szkło oraz typowo używane tworzywa sztuczne są odporne na działanie roztworów roboczych środka ;środek może być także stosowany do mycia zanurzeniowego i do kąpieli ultradźwiękowej. Zastosowanie: maszynowe i manualne mycie narzędzi chirurgicznych, endoskopów sztywnych i elastycznych, sprzętu anestezjologicznego, wszelkiego typu pojemników i innych przedmiotów szpitalnych. </t>
  </si>
  <si>
    <t>Emulsja wody w oleju, o działaniu natłuszczającym i ochronnym zawierająca witaminę E i glicerynę.Opakowania przystosowane do dozowników typu Dermados(posiadanch przez Zamawiającego)</t>
  </si>
  <si>
    <t>PAKIET 9 DEZYNFEKCJA 9</t>
  </si>
  <si>
    <r>
      <t>Czepek do mycia włosów bez użycia wody Płyn którym jest nasączony ma właściwości antybakteryjne, zawiera wyciąg z aloesu oraz witaminę E,  nie zawiera lateksu ani alkoholu. *d</t>
    </r>
    <r>
      <rPr>
        <i/>
        <sz val="10"/>
        <color indexed="8"/>
        <rFont val="Arial"/>
        <family val="2"/>
      </rPr>
      <t>opuszcza się zaoferowanie jednorazowego, antybakteryjnego czepka do bezwodnego mycia głowy nasączonego substancjami myjącymi oraz odżywką. Nie wymagającego namoczenia oraz spłukiwania. Zawierającego w składzie m.in. chlorek cetylpirydyny oraz disodium EDTA. Pakowany pojedynczo, z możliwością podgrzania w mikrofalówce (20 sek. w 650W). Zapachowy. Zarejestrowany jako wyrób medyczny.</t>
    </r>
  </si>
  <si>
    <t>załącznik 3.12 do SIWZ-zmiana odp.1</t>
  </si>
  <si>
    <t>załącznik 3.13 do SIWZ- zmiana odp.1</t>
  </si>
  <si>
    <t>załącznik 3.9 do SIWZ- zmiana odp.1</t>
  </si>
  <si>
    <t>załącznik 3.11 do SIWZ-zmiana odp.1</t>
  </si>
  <si>
    <r>
      <t>Opakowanie x10 szt*</t>
    </r>
    <r>
      <rPr>
        <i/>
        <sz val="10"/>
        <color indexed="8"/>
        <rFont val="Arial"/>
        <family val="2"/>
      </rPr>
      <t xml:space="preserve"> dopuszcza się zaoferowanie myjki do ciała w op.a’24szt. z odpowiednim przeliczeniem ilości tj. 21op. W takim przypadku należy podać wielkość opakowań i dokonać zmiany ilości.</t>
    </r>
  </si>
  <si>
    <r>
      <t>Niskopieniący detergent, zawierający enzymy proteolityczne oraz lipolityczne w koncentracie, rozpuszczający substancje organiczne i ścięte białko, służący do mycia instrumentów medycznych, narzędzi oraz sprzętu endoskopowego przed sterylizacją lub dezynfekcją wysokiego stopnia w postaci koncentratu *</t>
    </r>
    <r>
      <rPr>
        <i/>
        <sz val="10"/>
        <color indexed="8"/>
        <rFont val="Arial"/>
        <family val="2"/>
      </rPr>
      <t>min 50l roztworu roboczego</t>
    </r>
    <r>
      <rPr>
        <sz val="10"/>
        <color indexed="8"/>
        <rFont val="Arial"/>
        <family val="2"/>
      </rPr>
      <t xml:space="preserve">. Neutralne pH 7,8-8,8.Czas działania 1-3min. </t>
    </r>
  </si>
  <si>
    <r>
      <t>Gotowy do użycia preparat dezynfekcyjny do dezynfekcji manualnej lub półautomatycznej wstępnie już oczyszczonych wyrobów medycznych, nieodpornych chirurgicznych odpornych na działanie wysokich temperatur (endoskopy, wideoendoskopy), niezawierający aldehydów,  który nie powoduje matowienia optyki oraz zawiera substancje chroniące przed korozją. Substancja aktywna kwas nadoctowy (100g preparatu zawiera 0,10g kwasu nadoctowego). Skuteczność mikrobiologiczna ( aktywność) do 7 dni. Czas oddziaływania B, Tbc, F,V: 5 min. S: 1 min</t>
    </r>
    <r>
      <rPr>
        <i/>
        <sz val="10"/>
        <rFont val="Arial"/>
        <family val="2"/>
      </rPr>
      <t xml:space="preserve">* dopuszcza się zaoferowanie preparatu równoważnego o spektrum działania 
S w czasie do 5 minut., spełniającego pozostałe wymogi SIWZ  </t>
    </r>
    <r>
      <rPr>
        <sz val="10"/>
        <rFont val="Arial"/>
        <family val="2"/>
      </rPr>
      <t>Aktywność sprawdzana paskami testowymi</t>
    </r>
  </si>
  <si>
    <t>załącznik 3.5 do SIWZ-zmiana odp.1</t>
  </si>
  <si>
    <r>
      <t>Opakowanie 2,5kg*</t>
    </r>
    <r>
      <rPr>
        <i/>
        <sz val="10"/>
        <rFont val="Arial"/>
        <family val="2"/>
      </rPr>
      <t xml:space="preserve"> dopuszcza się zaoferowanie opakowań 1,5kg z odpowiednim przeliczeniem ilości</t>
    </r>
  </si>
  <si>
    <t>załącznik 3.8 do SIWZ-zmiana odp.1</t>
  </si>
  <si>
    <r>
      <t xml:space="preserve">wkłady uzupełniające x 100 chusteczek </t>
    </r>
    <r>
      <rPr>
        <i/>
        <sz val="10"/>
        <rFont val="Arial"/>
        <family val="2"/>
      </rPr>
      <t>*dopuszcza się zaoferowanie wkładów uzupełniających x200 chusteczek z odpowiednim przeliczeniem ilości</t>
    </r>
  </si>
  <si>
    <r>
      <t xml:space="preserve">Opakowanie w tubie x 100 szt* </t>
    </r>
    <r>
      <rPr>
        <i/>
        <sz val="10"/>
        <color indexed="8"/>
        <rFont val="Arial"/>
        <family val="2"/>
      </rPr>
      <t>dopuszcza się zaoferowanie opakowań 200szt. Z odpowiednim przeliczeniem ilości</t>
    </r>
  </si>
  <si>
    <r>
      <t>wkłady uzupełniające x 100 chusteczek*</t>
    </r>
    <r>
      <rPr>
        <i/>
        <sz val="10"/>
        <rFont val="Arial"/>
        <family val="2"/>
      </rPr>
      <t>dopuszcza się zaoferowanie wkładów uzupełniających x120 lub x150 chusteczek z odpowiednim przeliczeniem ilości</t>
    </r>
  </si>
  <si>
    <r>
      <t>Opakowanie w tubie x 100 szt*</t>
    </r>
    <r>
      <rPr>
        <i/>
        <sz val="10"/>
        <color indexed="8"/>
        <rFont val="Arial"/>
        <family val="2"/>
      </rPr>
      <t xml:space="preserve"> dopuszcza się zaoferowanie opakowań 120szt. lub 150szt. Z odpowiednim przeliczeniem ilości</t>
    </r>
  </si>
  <si>
    <r>
      <t>Niekorozyjny preparat do dezynfekcji  oraz sterylizacji na zimno narzędzi, sprzętu anestezjologicznego, endoskopów, którego substancja aktywną jest nadwęglan sodu. Roztwór może być użyty do 30 godzin od momentu sporządzenia.</t>
    </r>
    <r>
      <rPr>
        <i/>
        <sz val="10"/>
        <rFont val="Arial"/>
        <family val="2"/>
      </rPr>
      <t>*dopuszcza się zaoferowanie preparatu którego roztwór roboczy jest stabilny przez 24 godz. od momentu sporządzenia.</t>
    </r>
    <r>
      <rPr>
        <sz val="10"/>
        <rFont val="Arial"/>
        <family val="2"/>
      </rPr>
      <t xml:space="preserve"> Opakowanie 5 kg /500litrów roztworu 1%.</t>
    </r>
  </si>
  <si>
    <t>załącznik 3.4 do SIWZ-zmiana odp.1</t>
  </si>
  <si>
    <t>CD odpowiedzi : * dopuszcza się zaoferowanie czepka do mycia włosów bez użycia wody zwierającego pielęgnacyjny szampon z odżywką, o właściwościach antybakteryjnych; z możliwością podgrzania w kuchence mikrofalowej, przeznaczony szczególnie do higieny i pielęgnacji osób obłożnie chorych, o wysokim ograniczeniu poruszania się, szczególnie tych zainfekowanych MRSA, wskazany na oddziałach intensywnej terapii, w opiece paliatywnej, pacjentów w izolatkach, nie zwiera lateksu, o składzie: olejek jojoby, fosfolipidy, ekstrakt aloesu, D-pantenol, ekstrakt z rumianku, allantoina, dwuglikonian chlorheksydyny, glikol polietylenowy 400, polisorbat 80, poloxamer 188, EDTA, woda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</si>
</sst>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30">
    <font>
      <sz val="11"/>
      <color indexed="8"/>
      <name val="Microsoft YaHei"/>
      <family val="2"/>
    </font>
    <font>
      <sz val="10"/>
      <name val="Arial"/>
      <family val="0"/>
    </font>
    <font>
      <sz val="11"/>
      <color indexed="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family val="2"/>
    </font>
    <font>
      <b/>
      <sz val="10"/>
      <name val="Arial"/>
      <family val="2"/>
    </font>
    <font>
      <sz val="10"/>
      <color indexed="57"/>
      <name val="Arial"/>
      <family val="2"/>
    </font>
    <font>
      <b/>
      <sz val="10"/>
      <color indexed="8"/>
      <name val="Arial"/>
      <family val="2"/>
    </font>
    <font>
      <sz val="10"/>
      <color indexed="24"/>
      <name val="Arial"/>
      <family val="2"/>
    </font>
    <font>
      <sz val="8"/>
      <name val="Microsoft YaHei"/>
      <family val="2"/>
    </font>
    <font>
      <sz val="11"/>
      <name val="Calibri"/>
      <family val="2"/>
    </font>
    <font>
      <b/>
      <sz val="11"/>
      <color indexed="8"/>
      <name val="Calibri"/>
      <family val="2"/>
    </font>
    <font>
      <i/>
      <sz val="10"/>
      <color indexed="8"/>
      <name val="Arial"/>
      <family val="2"/>
    </font>
    <font>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hair">
        <color indexed="8"/>
      </left>
      <right style="thin">
        <color indexed="8"/>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thin"/>
      <right style="thin"/>
      <top style="thin"/>
      <bottom style="thin"/>
    </border>
    <border>
      <left style="thin">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 fillId="0" borderId="0">
      <alignment/>
      <protection/>
    </xf>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20" borderId="1" applyNumberFormat="0" applyAlignment="0" applyProtection="0"/>
    <xf numFmtId="9" fontId="1" fillId="0" borderId="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Alignment="0" applyProtection="0"/>
    <xf numFmtId="44" fontId="1" fillId="0" borderId="0" applyFill="0" applyBorder="0" applyAlignment="0" applyProtection="0"/>
    <xf numFmtId="42" fontId="1" fillId="0" borderId="0" applyFill="0" applyBorder="0" applyAlignment="0" applyProtection="0"/>
    <xf numFmtId="0" fontId="19" fillId="3" borderId="0" applyNumberFormat="0" applyBorder="0" applyAlignment="0" applyProtection="0"/>
  </cellStyleXfs>
  <cellXfs count="156">
    <xf numFmtId="0" fontId="2" fillId="0" borderId="0" xfId="0" applyAlignment="1">
      <alignment/>
    </xf>
    <xf numFmtId="0" fontId="20" fillId="0" borderId="0" xfId="0" applyFont="1" applyAlignment="1">
      <alignment/>
    </xf>
    <xf numFmtId="0" fontId="20" fillId="0" borderId="10" xfId="0" applyFont="1" applyBorder="1" applyAlignment="1">
      <alignment wrapText="1"/>
    </xf>
    <xf numFmtId="0" fontId="20" fillId="0" borderId="10" xfId="0" applyFont="1" applyFill="1" applyBorder="1" applyAlignment="1">
      <alignment wrapText="1"/>
    </xf>
    <xf numFmtId="0" fontId="1" fillId="0" borderId="10" xfId="0" applyFont="1" applyBorder="1" applyAlignment="1">
      <alignment wrapText="1"/>
    </xf>
    <xf numFmtId="0" fontId="20" fillId="0" borderId="0" xfId="0" applyFont="1" applyFill="1" applyBorder="1" applyAlignment="1">
      <alignment wrapText="1"/>
    </xf>
    <xf numFmtId="2" fontId="20" fillId="0" borderId="0" xfId="0" applyNumberFormat="1" applyFont="1" applyAlignment="1">
      <alignment/>
    </xf>
    <xf numFmtId="0" fontId="1" fillId="0" borderId="0" xfId="0" applyFont="1" applyAlignment="1">
      <alignment/>
    </xf>
    <xf numFmtId="0" fontId="22" fillId="0" borderId="0" xfId="0" applyFont="1" applyAlignment="1">
      <alignment/>
    </xf>
    <xf numFmtId="0" fontId="24" fillId="0" borderId="0" xfId="0" applyFont="1" applyAlignment="1">
      <alignment/>
    </xf>
    <xf numFmtId="0" fontId="1" fillId="0" borderId="11" xfId="0" applyFont="1" applyBorder="1" applyAlignment="1">
      <alignment horizontal="center"/>
    </xf>
    <xf numFmtId="0" fontId="1" fillId="0" borderId="11" xfId="0" applyFont="1" applyBorder="1" applyAlignment="1">
      <alignment horizontal="center" wrapText="1"/>
    </xf>
    <xf numFmtId="0" fontId="1" fillId="0" borderId="11" xfId="0" applyFont="1" applyBorder="1" applyAlignment="1">
      <alignment/>
    </xf>
    <xf numFmtId="0" fontId="1" fillId="0" borderId="11" xfId="0" applyFont="1" applyBorder="1" applyAlignment="1">
      <alignment wrapText="1"/>
    </xf>
    <xf numFmtId="2" fontId="24" fillId="0" borderId="11" xfId="0" applyNumberFormat="1" applyFont="1" applyBorder="1" applyAlignment="1">
      <alignment/>
    </xf>
    <xf numFmtId="2" fontId="1" fillId="0" borderId="11" xfId="0" applyNumberFormat="1" applyFont="1" applyBorder="1" applyAlignment="1">
      <alignment/>
    </xf>
    <xf numFmtId="9" fontId="1" fillId="0" borderId="11" xfId="0" applyNumberFormat="1" applyFont="1" applyBorder="1" applyAlignment="1">
      <alignment/>
    </xf>
    <xf numFmtId="0" fontId="20" fillId="0" borderId="11" xfId="0" applyFont="1" applyBorder="1" applyAlignment="1">
      <alignment wrapText="1"/>
    </xf>
    <xf numFmtId="0" fontId="1" fillId="0" borderId="11" xfId="0" applyFont="1" applyBorder="1" applyAlignment="1">
      <alignment horizontal="left"/>
    </xf>
    <xf numFmtId="2" fontId="21" fillId="0" borderId="11" xfId="0" applyNumberFormat="1" applyFont="1" applyBorder="1" applyAlignment="1">
      <alignment/>
    </xf>
    <xf numFmtId="2" fontId="24" fillId="0" borderId="0" xfId="0" applyNumberFormat="1" applyFont="1" applyAlignment="1">
      <alignment/>
    </xf>
    <xf numFmtId="2" fontId="1" fillId="0" borderId="0" xfId="0" applyNumberFormat="1" applyFont="1" applyAlignment="1">
      <alignment/>
    </xf>
    <xf numFmtId="2" fontId="1" fillId="0" borderId="12" xfId="0" applyNumberFormat="1" applyFont="1" applyBorder="1" applyAlignment="1">
      <alignment/>
    </xf>
    <xf numFmtId="2" fontId="1" fillId="0" borderId="0" xfId="0" applyNumberFormat="1" applyFont="1" applyBorder="1" applyAlignment="1">
      <alignment/>
    </xf>
    <xf numFmtId="0" fontId="20" fillId="0" borderId="11" xfId="0" applyFont="1" applyBorder="1" applyAlignment="1">
      <alignment horizontal="center"/>
    </xf>
    <xf numFmtId="0" fontId="20" fillId="0" borderId="11" xfId="0" applyFont="1" applyBorder="1" applyAlignment="1">
      <alignment horizontal="center" wrapText="1"/>
    </xf>
    <xf numFmtId="0" fontId="20" fillId="0" borderId="11" xfId="0" applyFont="1" applyBorder="1" applyAlignment="1">
      <alignment/>
    </xf>
    <xf numFmtId="2" fontId="20" fillId="0" borderId="11" xfId="0" applyNumberFormat="1" applyFont="1" applyBorder="1" applyAlignment="1">
      <alignment/>
    </xf>
    <xf numFmtId="9" fontId="20" fillId="0" borderId="11" xfId="0" applyNumberFormat="1" applyFont="1" applyBorder="1" applyAlignment="1">
      <alignment/>
    </xf>
    <xf numFmtId="0" fontId="20" fillId="0" borderId="0" xfId="0" applyFont="1" applyAlignment="1">
      <alignment horizontal="justify"/>
    </xf>
    <xf numFmtId="0" fontId="20" fillId="0" borderId="0" xfId="0" applyFont="1" applyAlignment="1">
      <alignment wrapText="1"/>
    </xf>
    <xf numFmtId="0" fontId="24" fillId="0" borderId="11" xfId="0" applyFont="1" applyBorder="1" applyAlignment="1">
      <alignment/>
    </xf>
    <xf numFmtId="2" fontId="23" fillId="0" borderId="11" xfId="0" applyNumberFormat="1" applyFont="1" applyBorder="1" applyAlignment="1">
      <alignment/>
    </xf>
    <xf numFmtId="0" fontId="20" fillId="0" borderId="11" xfId="0" applyFont="1" applyFill="1" applyBorder="1" applyAlignment="1">
      <alignment wrapText="1"/>
    </xf>
    <xf numFmtId="4" fontId="20" fillId="0" borderId="11" xfId="0" applyNumberFormat="1" applyFont="1" applyBorder="1" applyAlignment="1">
      <alignment/>
    </xf>
    <xf numFmtId="0" fontId="1" fillId="0" borderId="11" xfId="0" applyFont="1" applyFill="1" applyBorder="1" applyAlignment="1">
      <alignment wrapText="1"/>
    </xf>
    <xf numFmtId="0" fontId="20" fillId="0" borderId="11" xfId="0" applyFont="1" applyBorder="1" applyAlignment="1">
      <alignment horizontal="left" vertical="top" readingOrder="1"/>
    </xf>
    <xf numFmtId="0" fontId="20" fillId="0" borderId="11" xfId="0" applyFont="1" applyBorder="1" applyAlignment="1">
      <alignment horizontal="justify" vertical="top" readingOrder="1"/>
    </xf>
    <xf numFmtId="0" fontId="20" fillId="0" borderId="0" xfId="0" applyFont="1" applyBorder="1" applyAlignment="1">
      <alignment/>
    </xf>
    <xf numFmtId="0" fontId="20" fillId="0" borderId="11" xfId="0" applyFont="1" applyBorder="1" applyAlignment="1">
      <alignment vertical="top" wrapText="1"/>
    </xf>
    <xf numFmtId="0" fontId="1" fillId="0" borderId="11" xfId="0" applyFont="1" applyBorder="1" applyAlignment="1">
      <alignment horizontal="justify"/>
    </xf>
    <xf numFmtId="0" fontId="20" fillId="0" borderId="11" xfId="0" applyFont="1" applyBorder="1" applyAlignment="1">
      <alignment/>
    </xf>
    <xf numFmtId="0" fontId="20" fillId="0" borderId="11" xfId="0" applyFont="1" applyBorder="1" applyAlignment="1">
      <alignment horizontal="left" vertical="top" wrapText="1"/>
    </xf>
    <xf numFmtId="0" fontId="20" fillId="0" borderId="11" xfId="0" applyFont="1" applyBorder="1" applyAlignment="1">
      <alignment horizontal="right"/>
    </xf>
    <xf numFmtId="0" fontId="20" fillId="0" borderId="11" xfId="0" applyFont="1" applyBorder="1" applyAlignment="1">
      <alignment horizontal="justify"/>
    </xf>
    <xf numFmtId="0" fontId="20" fillId="0" borderId="11" xfId="0" applyFont="1" applyBorder="1" applyAlignment="1">
      <alignment horizontal="left" wrapText="1"/>
    </xf>
    <xf numFmtId="0" fontId="20" fillId="0" borderId="11" xfId="0" applyFont="1" applyBorder="1" applyAlignment="1">
      <alignment horizontal="left"/>
    </xf>
    <xf numFmtId="0" fontId="20" fillId="0" borderId="13" xfId="0" applyFont="1" applyBorder="1" applyAlignment="1">
      <alignment/>
    </xf>
    <xf numFmtId="0" fontId="1" fillId="0" borderId="14" xfId="0" applyFont="1" applyBorder="1" applyAlignment="1">
      <alignment horizontal="justify"/>
    </xf>
    <xf numFmtId="0" fontId="20" fillId="0" borderId="15" xfId="0" applyFont="1" applyFill="1" applyBorder="1" applyAlignment="1">
      <alignment wrapText="1"/>
    </xf>
    <xf numFmtId="0" fontId="20" fillId="0" borderId="15" xfId="0" applyFont="1" applyBorder="1" applyAlignment="1">
      <alignment/>
    </xf>
    <xf numFmtId="9" fontId="20" fillId="0" borderId="15" xfId="0" applyNumberFormat="1" applyFont="1" applyBorder="1" applyAlignment="1">
      <alignment/>
    </xf>
    <xf numFmtId="0" fontId="20" fillId="0" borderId="16" xfId="0" applyFont="1" applyBorder="1" applyAlignment="1">
      <alignment/>
    </xf>
    <xf numFmtId="0" fontId="20" fillId="0" borderId="14" xfId="0" applyFont="1" applyBorder="1" applyAlignment="1">
      <alignment/>
    </xf>
    <xf numFmtId="0" fontId="1" fillId="0" borderId="11" xfId="0" applyFont="1" applyFill="1" applyBorder="1" applyAlignment="1">
      <alignment horizontal="left" wrapText="1"/>
    </xf>
    <xf numFmtId="2" fontId="24" fillId="0" borderId="11" xfId="0" applyNumberFormat="1" applyFont="1" applyFill="1" applyBorder="1" applyAlignment="1">
      <alignment/>
    </xf>
    <xf numFmtId="0" fontId="20" fillId="0" borderId="11" xfId="0" applyFont="1" applyFill="1" applyBorder="1" applyAlignment="1">
      <alignment/>
    </xf>
    <xf numFmtId="9" fontId="20" fillId="0" borderId="11" xfId="0" applyNumberFormat="1" applyFont="1" applyFill="1" applyBorder="1" applyAlignment="1">
      <alignment/>
    </xf>
    <xf numFmtId="2" fontId="20" fillId="0" borderId="11" xfId="0" applyNumberFormat="1" applyFont="1" applyFill="1" applyBorder="1" applyAlignment="1">
      <alignment/>
    </xf>
    <xf numFmtId="0" fontId="20" fillId="0" borderId="0" xfId="0" applyFont="1" applyFill="1" applyAlignment="1">
      <alignment/>
    </xf>
    <xf numFmtId="2" fontId="20" fillId="0" borderId="11" xfId="0" applyNumberFormat="1" applyFont="1" applyBorder="1" applyAlignment="1">
      <alignment/>
    </xf>
    <xf numFmtId="0" fontId="1" fillId="0" borderId="0" xfId="0" applyFont="1" applyAlignment="1">
      <alignment horizontal="justify"/>
    </xf>
    <xf numFmtId="0" fontId="21" fillId="0" borderId="0" xfId="0" applyFont="1" applyFill="1" applyBorder="1" applyAlignment="1">
      <alignment horizontal="center"/>
    </xf>
    <xf numFmtId="0" fontId="20" fillId="0" borderId="17" xfId="0" applyFont="1" applyBorder="1" applyAlignment="1">
      <alignment horizontal="center"/>
    </xf>
    <xf numFmtId="0" fontId="20" fillId="0" borderId="17" xfId="0" applyFont="1" applyBorder="1" applyAlignment="1">
      <alignment horizontal="center" wrapText="1"/>
    </xf>
    <xf numFmtId="0" fontId="20" fillId="0" borderId="17" xfId="0" applyFont="1" applyBorder="1" applyAlignment="1">
      <alignment/>
    </xf>
    <xf numFmtId="0" fontId="20" fillId="0" borderId="17" xfId="44" applyFont="1" applyBorder="1" applyAlignment="1">
      <alignment horizontal="justify" wrapText="1"/>
      <protection/>
    </xf>
    <xf numFmtId="0" fontId="20" fillId="0" borderId="17" xfId="44" applyFont="1" applyFill="1" applyBorder="1" applyAlignment="1">
      <alignment horizontal="left" vertical="center" wrapText="1"/>
      <protection/>
    </xf>
    <xf numFmtId="2" fontId="20" fillId="0" borderId="17" xfId="0" applyNumberFormat="1" applyFont="1" applyBorder="1" applyAlignment="1">
      <alignment/>
    </xf>
    <xf numFmtId="0" fontId="1" fillId="0" borderId="17" xfId="0" applyFont="1" applyFill="1" applyBorder="1" applyAlignment="1">
      <alignment wrapText="1"/>
    </xf>
    <xf numFmtId="0" fontId="20" fillId="0" borderId="17" xfId="0" applyFont="1" applyBorder="1" applyAlignment="1">
      <alignment wrapText="1"/>
    </xf>
    <xf numFmtId="2" fontId="22" fillId="0" borderId="17" xfId="0" applyNumberFormat="1" applyFont="1" applyBorder="1" applyAlignment="1">
      <alignment/>
    </xf>
    <xf numFmtId="9" fontId="20" fillId="0" borderId="17" xfId="0" applyNumberFormat="1" applyFont="1" applyBorder="1" applyAlignment="1">
      <alignment/>
    </xf>
    <xf numFmtId="0" fontId="20" fillId="0" borderId="17" xfId="0" applyFont="1" applyBorder="1" applyAlignment="1">
      <alignment horizontal="justify" wrapText="1"/>
    </xf>
    <xf numFmtId="0" fontId="20" fillId="0" borderId="17" xfId="0" applyFont="1" applyFill="1" applyBorder="1" applyAlignment="1">
      <alignment wrapText="1"/>
    </xf>
    <xf numFmtId="0" fontId="20" fillId="0" borderId="17" xfId="44" applyFont="1" applyBorder="1" applyAlignment="1">
      <alignment horizontal="justify" vertical="center" wrapText="1"/>
      <protection/>
    </xf>
    <xf numFmtId="2" fontId="23" fillId="0" borderId="17" xfId="0" applyNumberFormat="1" applyFont="1" applyBorder="1" applyAlignment="1">
      <alignment/>
    </xf>
    <xf numFmtId="0" fontId="1" fillId="0" borderId="0" xfId="0" applyFont="1" applyFill="1" applyAlignment="1">
      <alignment/>
    </xf>
    <xf numFmtId="0" fontId="1" fillId="0" borderId="0" xfId="0" applyFont="1" applyAlignment="1">
      <alignment wrapText="1"/>
    </xf>
    <xf numFmtId="0" fontId="1" fillId="0" borderId="11" xfId="0" applyFont="1" applyBorder="1" applyAlignment="1">
      <alignment horizontal="left" wrapText="1"/>
    </xf>
    <xf numFmtId="2" fontId="1" fillId="0" borderId="11" xfId="0" applyNumberFormat="1" applyFont="1" applyBorder="1" applyAlignment="1">
      <alignment horizontal="center"/>
    </xf>
    <xf numFmtId="0" fontId="20" fillId="0" borderId="18" xfId="0" applyFont="1" applyBorder="1" applyAlignment="1">
      <alignment/>
    </xf>
    <xf numFmtId="0" fontId="20" fillId="0" borderId="18" xfId="0" applyFont="1" applyBorder="1" applyAlignment="1">
      <alignment wrapText="1"/>
    </xf>
    <xf numFmtId="0" fontId="1" fillId="0" borderId="18" xfId="0" applyFont="1" applyBorder="1" applyAlignment="1">
      <alignment/>
    </xf>
    <xf numFmtId="2" fontId="1" fillId="0" borderId="18" xfId="0" applyNumberFormat="1" applyFont="1" applyBorder="1" applyAlignment="1">
      <alignment/>
    </xf>
    <xf numFmtId="9" fontId="20" fillId="0" borderId="19" xfId="0" applyNumberFormat="1" applyFont="1" applyBorder="1" applyAlignment="1">
      <alignment/>
    </xf>
    <xf numFmtId="2" fontId="20" fillId="0" borderId="18" xfId="0" applyNumberFormat="1" applyFont="1" applyBorder="1" applyAlignment="1">
      <alignment/>
    </xf>
    <xf numFmtId="0" fontId="1" fillId="0" borderId="17" xfId="0" applyFont="1" applyBorder="1" applyAlignment="1">
      <alignment/>
    </xf>
    <xf numFmtId="2" fontId="1" fillId="0" borderId="17" xfId="0" applyNumberFormat="1" applyFont="1" applyBorder="1" applyAlignment="1">
      <alignment/>
    </xf>
    <xf numFmtId="0" fontId="20" fillId="0" borderId="20" xfId="0" applyFont="1" applyBorder="1" applyAlignment="1">
      <alignment/>
    </xf>
    <xf numFmtId="0" fontId="20" fillId="0" borderId="18" xfId="0" applyFont="1" applyBorder="1" applyAlignment="1">
      <alignment horizontal="center"/>
    </xf>
    <xf numFmtId="0" fontId="20" fillId="0" borderId="21" xfId="0" applyFont="1" applyBorder="1" applyAlignment="1">
      <alignment/>
    </xf>
    <xf numFmtId="0" fontId="2" fillId="0" borderId="0" xfId="0" applyAlignment="1">
      <alignment horizontal="justify"/>
    </xf>
    <xf numFmtId="4" fontId="1" fillId="0" borderId="11" xfId="0" applyNumberFormat="1" applyFont="1" applyBorder="1" applyAlignment="1">
      <alignment/>
    </xf>
    <xf numFmtId="4" fontId="1" fillId="0" borderId="11" xfId="0" applyNumberFormat="1" applyFont="1" applyFill="1" applyBorder="1" applyAlignment="1">
      <alignment/>
    </xf>
    <xf numFmtId="2" fontId="1" fillId="0" borderId="11" xfId="0" applyNumberFormat="1" applyFont="1" applyBorder="1" applyAlignment="1">
      <alignment horizontal="right"/>
    </xf>
    <xf numFmtId="2" fontId="1" fillId="0" borderId="11" xfId="0" applyNumberFormat="1" applyFont="1" applyBorder="1" applyAlignment="1">
      <alignment/>
    </xf>
    <xf numFmtId="2" fontId="1" fillId="0" borderId="15" xfId="0" applyNumberFormat="1" applyFont="1" applyBorder="1" applyAlignment="1">
      <alignment/>
    </xf>
    <xf numFmtId="2" fontId="1" fillId="0" borderId="11" xfId="0" applyNumberFormat="1" applyFont="1" applyFill="1" applyBorder="1" applyAlignment="1">
      <alignment/>
    </xf>
    <xf numFmtId="0" fontId="26" fillId="0" borderId="0" xfId="0" applyFont="1" applyAlignment="1">
      <alignment/>
    </xf>
    <xf numFmtId="0" fontId="20" fillId="0" borderId="17" xfId="0" applyFont="1" applyFill="1" applyBorder="1" applyAlignment="1">
      <alignment horizontal="justify" wrapText="1"/>
    </xf>
    <xf numFmtId="0" fontId="20" fillId="0" borderId="18" xfId="0" applyFont="1" applyFill="1" applyBorder="1" applyAlignment="1">
      <alignment wrapText="1"/>
    </xf>
    <xf numFmtId="0" fontId="24" fillId="0" borderId="18" xfId="0" applyFont="1" applyBorder="1" applyAlignment="1">
      <alignment/>
    </xf>
    <xf numFmtId="9" fontId="20" fillId="0" borderId="18" xfId="0" applyNumberFormat="1" applyFont="1" applyBorder="1" applyAlignment="1">
      <alignment/>
    </xf>
    <xf numFmtId="0" fontId="20" fillId="0" borderId="22" xfId="0" applyFont="1" applyBorder="1" applyAlignment="1">
      <alignment wrapText="1"/>
    </xf>
    <xf numFmtId="0" fontId="20" fillId="0" borderId="17" xfId="0" applyFont="1" applyBorder="1" applyAlignment="1">
      <alignment horizontal="justify"/>
    </xf>
    <xf numFmtId="2" fontId="20" fillId="0" borderId="22" xfId="0" applyNumberFormat="1" applyFont="1" applyBorder="1" applyAlignment="1">
      <alignment/>
    </xf>
    <xf numFmtId="0" fontId="20" fillId="0" borderId="17" xfId="0" applyFont="1" applyBorder="1" applyAlignment="1">
      <alignment horizontal="left" vertical="top" wrapText="1"/>
    </xf>
    <xf numFmtId="2" fontId="1" fillId="0" borderId="17" xfId="0" applyNumberFormat="1" applyFont="1" applyFill="1" applyBorder="1" applyAlignment="1">
      <alignment/>
    </xf>
    <xf numFmtId="0" fontId="20" fillId="0" borderId="23" xfId="0" applyFont="1" applyBorder="1" applyAlignment="1">
      <alignment/>
    </xf>
    <xf numFmtId="2" fontId="1" fillId="0" borderId="24" xfId="0" applyNumberFormat="1" applyFont="1" applyFill="1" applyBorder="1" applyAlignment="1">
      <alignment/>
    </xf>
    <xf numFmtId="9" fontId="20" fillId="0" borderId="24" xfId="0" applyNumberFormat="1" applyFont="1" applyBorder="1" applyAlignment="1">
      <alignment/>
    </xf>
    <xf numFmtId="2" fontId="20" fillId="0" borderId="25" xfId="0" applyNumberFormat="1" applyFont="1" applyBorder="1" applyAlignment="1">
      <alignment/>
    </xf>
    <xf numFmtId="0" fontId="1" fillId="0" borderId="11" xfId="0" applyFont="1" applyFill="1" applyBorder="1" applyAlignment="1">
      <alignment horizontal="left" vertical="top" wrapText="1"/>
    </xf>
    <xf numFmtId="0" fontId="20" fillId="0" borderId="0" xfId="0" applyFont="1" applyAlignment="1">
      <alignment horizontal="left"/>
    </xf>
    <xf numFmtId="0" fontId="1" fillId="0" borderId="0" xfId="0" applyFont="1" applyAlignment="1">
      <alignment/>
    </xf>
    <xf numFmtId="0" fontId="1" fillId="0" borderId="11" xfId="44" applyFont="1" applyBorder="1" applyAlignment="1">
      <alignment horizontal="justify" wrapText="1"/>
      <protection/>
    </xf>
    <xf numFmtId="2" fontId="23" fillId="0" borderId="22" xfId="0" applyNumberFormat="1" applyFont="1" applyBorder="1" applyAlignment="1">
      <alignment/>
    </xf>
    <xf numFmtId="0" fontId="2" fillId="0" borderId="24" xfId="0" applyFont="1" applyBorder="1" applyAlignment="1">
      <alignment/>
    </xf>
    <xf numFmtId="0" fontId="20" fillId="0" borderId="25" xfId="0" applyFont="1" applyBorder="1" applyAlignment="1">
      <alignment wrapText="1"/>
    </xf>
    <xf numFmtId="0" fontId="20" fillId="0" borderId="20" xfId="0" applyFont="1" applyBorder="1" applyAlignment="1">
      <alignment horizontal="center" wrapText="1"/>
    </xf>
    <xf numFmtId="2" fontId="1" fillId="0" borderId="20" xfId="0" applyNumberFormat="1" applyFont="1" applyBorder="1" applyAlignment="1">
      <alignment/>
    </xf>
    <xf numFmtId="2" fontId="20" fillId="0" borderId="20" xfId="0" applyNumberFormat="1" applyFont="1" applyFill="1" applyBorder="1" applyAlignment="1">
      <alignment/>
    </xf>
    <xf numFmtId="2" fontId="21" fillId="0" borderId="20" xfId="0" applyNumberFormat="1" applyFont="1" applyBorder="1" applyAlignment="1">
      <alignment/>
    </xf>
    <xf numFmtId="0" fontId="20" fillId="0" borderId="17" xfId="0" applyFont="1" applyFill="1" applyBorder="1" applyAlignment="1">
      <alignment/>
    </xf>
    <xf numFmtId="0" fontId="20" fillId="0" borderId="11" xfId="0" applyFont="1" applyFill="1" applyBorder="1" applyAlignment="1">
      <alignment horizontal="left" wrapText="1"/>
    </xf>
    <xf numFmtId="0" fontId="2" fillId="0" borderId="26" xfId="0" applyFont="1" applyBorder="1" applyAlignment="1">
      <alignment horizontal="right"/>
    </xf>
    <xf numFmtId="0" fontId="2" fillId="0" borderId="27" xfId="0" applyBorder="1" applyAlignment="1">
      <alignment horizontal="right"/>
    </xf>
    <xf numFmtId="0" fontId="2" fillId="0" borderId="28" xfId="0" applyBorder="1" applyAlignment="1">
      <alignment horizontal="right"/>
    </xf>
    <xf numFmtId="0" fontId="21" fillId="0" borderId="0" xfId="0" applyFont="1" applyAlignment="1">
      <alignment wrapText="1"/>
    </xf>
    <xf numFmtId="0" fontId="27" fillId="0" borderId="0" xfId="0" applyFont="1" applyAlignment="1">
      <alignment wrapText="1"/>
    </xf>
    <xf numFmtId="0" fontId="1" fillId="0" borderId="20" xfId="0" applyFont="1" applyBorder="1" applyAlignment="1">
      <alignment horizontal="right"/>
    </xf>
    <xf numFmtId="0" fontId="2" fillId="0" borderId="29" xfId="0" applyBorder="1" applyAlignment="1">
      <alignment horizontal="right"/>
    </xf>
    <xf numFmtId="0" fontId="2" fillId="0" borderId="22" xfId="0" applyBorder="1" applyAlignment="1">
      <alignment horizontal="right"/>
    </xf>
    <xf numFmtId="0" fontId="21" fillId="0" borderId="0" xfId="0" applyFont="1" applyFill="1" applyBorder="1" applyAlignment="1">
      <alignment horizontal="center"/>
    </xf>
    <xf numFmtId="0" fontId="21" fillId="0" borderId="0" xfId="0" applyFont="1" applyBorder="1" applyAlignment="1">
      <alignment wrapText="1"/>
    </xf>
    <xf numFmtId="0" fontId="20" fillId="0" borderId="26" xfId="0" applyFont="1" applyBorder="1" applyAlignment="1">
      <alignment horizontal="right"/>
    </xf>
    <xf numFmtId="0" fontId="20" fillId="0" borderId="0" xfId="0" applyFont="1" applyAlignment="1">
      <alignment horizontal="justify"/>
    </xf>
    <xf numFmtId="0" fontId="2" fillId="0" borderId="0" xfId="0" applyAlignment="1">
      <alignment horizontal="justify"/>
    </xf>
    <xf numFmtId="0" fontId="20" fillId="0" borderId="11" xfId="0" applyFont="1" applyBorder="1" applyAlignment="1">
      <alignment/>
    </xf>
    <xf numFmtId="0" fontId="20" fillId="0" borderId="20" xfId="0" applyFont="1" applyBorder="1" applyAlignment="1">
      <alignment horizontal="right"/>
    </xf>
    <xf numFmtId="0" fontId="23" fillId="0" borderId="0" xfId="0" applyFont="1" applyFill="1" applyBorder="1" applyAlignment="1">
      <alignment wrapText="1"/>
    </xf>
    <xf numFmtId="0" fontId="21" fillId="0" borderId="20" xfId="0" applyFont="1" applyBorder="1" applyAlignment="1">
      <alignment horizontal="right"/>
    </xf>
    <xf numFmtId="0" fontId="27" fillId="0" borderId="29" xfId="0" applyFont="1" applyBorder="1" applyAlignment="1">
      <alignment horizontal="right"/>
    </xf>
    <xf numFmtId="0" fontId="27" fillId="0" borderId="22" xfId="0" applyFont="1" applyBorder="1" applyAlignment="1">
      <alignment horizontal="right"/>
    </xf>
    <xf numFmtId="0" fontId="23" fillId="0" borderId="0" xfId="0" applyFont="1" applyAlignment="1">
      <alignment/>
    </xf>
    <xf numFmtId="2" fontId="20" fillId="0" borderId="20" xfId="0" applyNumberFormat="1" applyFont="1" applyBorder="1" applyAlignment="1">
      <alignment horizontal="right"/>
    </xf>
    <xf numFmtId="2" fontId="2" fillId="0" borderId="29" xfId="0" applyNumberFormat="1" applyBorder="1" applyAlignment="1">
      <alignment horizontal="right"/>
    </xf>
    <xf numFmtId="2" fontId="2" fillId="0" borderId="22" xfId="0" applyNumberFormat="1" applyBorder="1" applyAlignment="1">
      <alignment horizontal="right"/>
    </xf>
    <xf numFmtId="0" fontId="20" fillId="0" borderId="26" xfId="0" applyFont="1" applyFill="1" applyBorder="1" applyAlignment="1">
      <alignment horizontal="right" wrapText="1"/>
    </xf>
    <xf numFmtId="0" fontId="20" fillId="0" borderId="29" xfId="0" applyFont="1" applyBorder="1" applyAlignment="1">
      <alignment horizontal="right"/>
    </xf>
    <xf numFmtId="0" fontId="20" fillId="0" borderId="22" xfId="0" applyFont="1" applyBorder="1" applyAlignment="1">
      <alignment horizontal="right"/>
    </xf>
    <xf numFmtId="0" fontId="2" fillId="0" borderId="17" xfId="0" applyFont="1" applyBorder="1" applyAlignment="1">
      <alignment horizontal="right"/>
    </xf>
    <xf numFmtId="0" fontId="2" fillId="0" borderId="17" xfId="0" applyBorder="1" applyAlignment="1">
      <alignment horizontal="right"/>
    </xf>
    <xf numFmtId="0" fontId="20" fillId="0" borderId="0" xfId="0" applyNumberFormat="1" applyFont="1" applyAlignment="1">
      <alignment horizontal="justify" wrapText="1"/>
    </xf>
    <xf numFmtId="0" fontId="28" fillId="0" borderId="0" xfId="0" applyNumberFormat="1" applyFont="1" applyAlignment="1">
      <alignment horizontal="justify"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66"/>
      <rgbColor rgb="00FF00CC"/>
      <rgbColor rgb="0033FF99"/>
      <rgbColor rgb="00800000"/>
      <rgbColor rgb="00008000"/>
      <rgbColor rgb="00000080"/>
      <rgbColor rgb="00808000"/>
      <rgbColor rgb="00800080"/>
      <rgbColor rgb="00008080"/>
      <rgbColor rgb="00C0C0C0"/>
      <rgbColor rgb="00808080"/>
      <rgbColor rgb="00FF66CC"/>
      <rgbColor rgb="00FF3333"/>
      <rgbColor rgb="00FFFFCC"/>
      <rgbColor rgb="00CCFFFF"/>
      <rgbColor rgb="00660066"/>
      <rgbColor rgb="00FF8080"/>
      <rgbColor rgb="000066CC"/>
      <rgbColor rgb="00CCCCFF"/>
      <rgbColor rgb="00000080"/>
      <rgbColor rgb="00FF3399"/>
      <rgbColor rgb="00FFFF00"/>
      <rgbColor rgb="0066FF9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8"/>
  <sheetViews>
    <sheetView zoomScale="90" zoomScaleNormal="90" workbookViewId="0" topLeftCell="A7">
      <selection activeCell="L5" sqref="L5"/>
    </sheetView>
  </sheetViews>
  <sheetFormatPr defaultColWidth="8.796875" defaultRowHeight="15"/>
  <cols>
    <col min="1" max="1" width="3.09765625" style="1" customWidth="1"/>
    <col min="2" max="2" width="48.09765625" style="1" customWidth="1"/>
    <col min="3" max="3" width="11" style="30" customWidth="1"/>
    <col min="4" max="4" width="8.8984375" style="1" customWidth="1"/>
    <col min="5" max="5" width="9.5" style="1" customWidth="1"/>
    <col min="6" max="6" width="4.8984375" style="1" customWidth="1"/>
    <col min="7" max="7" width="9.09765625" style="1" customWidth="1"/>
    <col min="8" max="8" width="9" style="1" customWidth="1"/>
    <col min="9" max="9" width="9.09765625" style="1" customWidth="1"/>
    <col min="10" max="10" width="11.8984375" style="1" customWidth="1"/>
    <col min="11" max="16384" width="10.5" style="1" customWidth="1"/>
  </cols>
  <sheetData>
    <row r="1" ht="12.75">
      <c r="I1" s="1" t="s">
        <v>84</v>
      </c>
    </row>
    <row r="2" spans="2:10" s="59" customFormat="1" ht="12.75">
      <c r="B2" s="62"/>
      <c r="C2" s="62" t="s">
        <v>88</v>
      </c>
      <c r="D2" s="62"/>
      <c r="E2" s="62"/>
      <c r="F2" s="62"/>
      <c r="G2" s="62"/>
      <c r="H2" s="62"/>
      <c r="I2" s="62"/>
      <c r="J2" s="62"/>
    </row>
    <row r="4" spans="1:10" ht="25.5">
      <c r="A4" s="63" t="s">
        <v>0</v>
      </c>
      <c r="B4" s="63" t="s">
        <v>1</v>
      </c>
      <c r="C4" s="64" t="s">
        <v>2</v>
      </c>
      <c r="D4" s="63" t="s">
        <v>3</v>
      </c>
      <c r="E4" s="63" t="s">
        <v>4</v>
      </c>
      <c r="F4" s="63" t="s">
        <v>5</v>
      </c>
      <c r="G4" s="63" t="s">
        <v>6</v>
      </c>
      <c r="H4" s="64" t="s">
        <v>7</v>
      </c>
      <c r="I4" s="64" t="s">
        <v>8</v>
      </c>
      <c r="J4" s="63" t="s">
        <v>9</v>
      </c>
    </row>
    <row r="5" spans="1:10" ht="171.75" customHeight="1">
      <c r="A5" s="65">
        <v>1</v>
      </c>
      <c r="B5" s="66" t="s">
        <v>10</v>
      </c>
      <c r="C5" s="67"/>
      <c r="D5" s="65"/>
      <c r="E5" s="68"/>
      <c r="F5" s="68"/>
      <c r="G5" s="68"/>
      <c r="H5" s="68"/>
      <c r="I5" s="65"/>
      <c r="J5" s="65"/>
    </row>
    <row r="6" spans="1:10" ht="12.75">
      <c r="A6" s="65"/>
      <c r="B6" s="69" t="s">
        <v>11</v>
      </c>
      <c r="C6" s="70"/>
      <c r="D6" s="65">
        <v>100</v>
      </c>
      <c r="E6" s="71"/>
      <c r="F6" s="72"/>
      <c r="G6" s="68">
        <f>E6*F6+E6</f>
        <v>0</v>
      </c>
      <c r="H6" s="68">
        <f>D6*E6</f>
        <v>0</v>
      </c>
      <c r="I6" s="68">
        <f>D6*G6</f>
        <v>0</v>
      </c>
      <c r="J6" s="65" t="s">
        <v>12</v>
      </c>
    </row>
    <row r="7" spans="1:10" ht="164.25" customHeight="1">
      <c r="A7" s="65">
        <v>2</v>
      </c>
      <c r="B7" s="73" t="s">
        <v>13</v>
      </c>
      <c r="C7" s="74"/>
      <c r="D7" s="65"/>
      <c r="E7" s="71"/>
      <c r="F7" s="72"/>
      <c r="G7" s="68"/>
      <c r="H7" s="68"/>
      <c r="I7" s="68"/>
      <c r="J7" s="65"/>
    </row>
    <row r="8" spans="1:10" ht="12.75">
      <c r="A8" s="65"/>
      <c r="B8" s="70" t="s">
        <v>14</v>
      </c>
      <c r="C8" s="70"/>
      <c r="D8" s="65">
        <v>4</v>
      </c>
      <c r="E8" s="71"/>
      <c r="F8" s="72"/>
      <c r="G8" s="68">
        <f>E8*F8+E8</f>
        <v>0</v>
      </c>
      <c r="H8" s="68">
        <f>E8*D8</f>
        <v>0</v>
      </c>
      <c r="I8" s="68">
        <f>D8*G8</f>
        <v>0</v>
      </c>
      <c r="J8" s="65" t="s">
        <v>12</v>
      </c>
    </row>
    <row r="9" spans="1:10" ht="159" customHeight="1">
      <c r="A9" s="65">
        <v>3</v>
      </c>
      <c r="B9" s="75" t="s">
        <v>15</v>
      </c>
      <c r="C9" s="67"/>
      <c r="D9" s="65"/>
      <c r="E9" s="68"/>
      <c r="F9" s="72"/>
      <c r="G9" s="68"/>
      <c r="H9" s="68"/>
      <c r="I9" s="68"/>
      <c r="J9" s="65"/>
    </row>
    <row r="10" spans="1:10" ht="12.75">
      <c r="A10" s="65"/>
      <c r="B10" s="69" t="s">
        <v>16</v>
      </c>
      <c r="C10" s="70"/>
      <c r="D10" s="65">
        <v>35</v>
      </c>
      <c r="E10" s="71"/>
      <c r="F10" s="72"/>
      <c r="G10" s="68">
        <f>E10*F10+E10</f>
        <v>0</v>
      </c>
      <c r="H10" s="68">
        <f>D10*E10</f>
        <v>0</v>
      </c>
      <c r="I10" s="68">
        <f>D10*G10</f>
        <v>0</v>
      </c>
      <c r="J10" s="65" t="s">
        <v>12</v>
      </c>
    </row>
    <row r="11" spans="1:10" ht="138" customHeight="1">
      <c r="A11" s="65">
        <v>4</v>
      </c>
      <c r="B11" s="100" t="s">
        <v>97</v>
      </c>
      <c r="C11" s="70"/>
      <c r="D11" s="65"/>
      <c r="E11" s="68"/>
      <c r="F11" s="72"/>
      <c r="G11" s="68"/>
      <c r="H11" s="68"/>
      <c r="I11" s="68"/>
      <c r="J11" s="65"/>
    </row>
    <row r="12" spans="1:10" ht="12.75">
      <c r="A12" s="65"/>
      <c r="B12" s="69" t="s">
        <v>11</v>
      </c>
      <c r="C12" s="70"/>
      <c r="D12" s="65">
        <v>200</v>
      </c>
      <c r="E12" s="71"/>
      <c r="F12" s="72"/>
      <c r="G12" s="68">
        <f>E12*F12+E12</f>
        <v>0</v>
      </c>
      <c r="H12" s="68">
        <f>D12*E12</f>
        <v>0</v>
      </c>
      <c r="I12" s="68">
        <f>D12*G12</f>
        <v>0</v>
      </c>
      <c r="J12" s="65" t="s">
        <v>12</v>
      </c>
    </row>
    <row r="13" spans="1:10" ht="14.25">
      <c r="A13" s="65"/>
      <c r="B13" s="126" t="s">
        <v>17</v>
      </c>
      <c r="C13" s="127"/>
      <c r="D13" s="127"/>
      <c r="E13" s="127"/>
      <c r="F13" s="127"/>
      <c r="G13" s="128"/>
      <c r="H13" s="76">
        <f>SUM(H6:H12)</f>
        <v>0</v>
      </c>
      <c r="I13" s="76">
        <f>SUM(I6:I12)</f>
        <v>0</v>
      </c>
      <c r="J13" s="65"/>
    </row>
    <row r="14" spans="2:8" ht="14.25">
      <c r="B14"/>
      <c r="C14" s="5"/>
      <c r="H14" s="6"/>
    </row>
    <row r="15" spans="2:8" ht="12.75">
      <c r="B15" s="5"/>
      <c r="G15" s="1" t="s">
        <v>85</v>
      </c>
      <c r="H15" s="6">
        <f>I13-H13</f>
        <v>0</v>
      </c>
    </row>
    <row r="16" spans="2:8" ht="33" customHeight="1">
      <c r="B16" s="129" t="s">
        <v>115</v>
      </c>
      <c r="C16" s="130"/>
      <c r="D16" s="130"/>
      <c r="E16" s="130"/>
      <c r="F16" s="130"/>
      <c r="G16" s="130"/>
      <c r="H16" s="130"/>
    </row>
    <row r="17" ht="12.75">
      <c r="B17" s="7"/>
    </row>
    <row r="18" ht="12.75">
      <c r="B18" s="7"/>
    </row>
  </sheetData>
  <mergeCells count="2">
    <mergeCell ref="B13:G13"/>
    <mergeCell ref="B16:H16"/>
  </mergeCells>
  <printOptions/>
  <pageMargins left="0.18888888888888888" right="0.15069444444444444" top="1.025" bottom="1.025" header="0.7875" footer="0.7875"/>
  <pageSetup horizontalDpi="300" verticalDpi="300" orientation="landscape" paperSize="9" r:id="rId1"/>
  <headerFooter alignWithMargins="0">
    <oddFooter>&amp;C&amp;"Arial,Normalny"&amp;10Strona &amp;P</oddFooter>
  </headerFooter>
</worksheet>
</file>

<file path=xl/worksheets/sheet10.xml><?xml version="1.0" encoding="utf-8"?>
<worksheet xmlns="http://schemas.openxmlformats.org/spreadsheetml/2006/main" xmlns:r="http://schemas.openxmlformats.org/officeDocument/2006/relationships">
  <dimension ref="A1:J13"/>
  <sheetViews>
    <sheetView zoomScale="90" zoomScaleNormal="90" workbookViewId="0" topLeftCell="A1">
      <selection activeCell="B7" sqref="B7"/>
    </sheetView>
  </sheetViews>
  <sheetFormatPr defaultColWidth="8.796875" defaultRowHeight="15"/>
  <cols>
    <col min="1" max="1" width="3.3984375" style="1" customWidth="1"/>
    <col min="2" max="2" width="48.8984375" style="1" customWidth="1"/>
    <col min="3" max="3" width="8.5" style="1" customWidth="1"/>
    <col min="4" max="4" width="3.8984375" style="1" bestFit="1" customWidth="1"/>
    <col min="5" max="5" width="9.59765625" style="9" customWidth="1"/>
    <col min="6" max="6" width="5.09765625" style="1" customWidth="1"/>
    <col min="7" max="7" width="9.3984375" style="1" customWidth="1"/>
    <col min="8" max="8" width="8.59765625" style="1" customWidth="1"/>
    <col min="9" max="9" width="9" style="1" customWidth="1"/>
    <col min="10" max="10" width="10.09765625" style="1" bestFit="1" customWidth="1"/>
    <col min="11" max="16384" width="10.5" style="1" customWidth="1"/>
  </cols>
  <sheetData>
    <row r="1" ht="12.75">
      <c r="I1" s="1" t="s">
        <v>101</v>
      </c>
    </row>
    <row r="2" spans="1:10" ht="12.75">
      <c r="A2" s="134" t="s">
        <v>100</v>
      </c>
      <c r="B2" s="134"/>
      <c r="C2" s="134"/>
      <c r="D2" s="134"/>
      <c r="E2" s="134"/>
      <c r="F2" s="134"/>
      <c r="G2" s="134"/>
      <c r="H2" s="134"/>
      <c r="I2" s="134"/>
      <c r="J2" s="134"/>
    </row>
    <row r="4" spans="1:10" ht="25.5">
      <c r="A4" s="24" t="s">
        <v>0</v>
      </c>
      <c r="B4" s="24" t="s">
        <v>1</v>
      </c>
      <c r="C4" s="25" t="s">
        <v>2</v>
      </c>
      <c r="D4" s="24" t="s">
        <v>3</v>
      </c>
      <c r="E4" s="10" t="s">
        <v>4</v>
      </c>
      <c r="F4" s="24" t="s">
        <v>5</v>
      </c>
      <c r="G4" s="24" t="s">
        <v>6</v>
      </c>
      <c r="H4" s="25" t="s">
        <v>7</v>
      </c>
      <c r="I4" s="25" t="s">
        <v>8</v>
      </c>
      <c r="J4" s="24" t="s">
        <v>9</v>
      </c>
    </row>
    <row r="5" spans="1:10" ht="65.25" customHeight="1">
      <c r="A5" s="26">
        <v>1</v>
      </c>
      <c r="B5" s="33" t="s">
        <v>71</v>
      </c>
      <c r="C5" s="33"/>
      <c r="D5" s="26"/>
      <c r="E5" s="14"/>
      <c r="F5" s="27"/>
      <c r="G5" s="26"/>
      <c r="H5" s="27"/>
      <c r="I5" s="27"/>
      <c r="J5" s="26"/>
    </row>
    <row r="6" spans="1:10" ht="12.75">
      <c r="A6" s="26"/>
      <c r="B6" s="33" t="s">
        <v>48</v>
      </c>
      <c r="C6" s="33"/>
      <c r="D6" s="26">
        <v>54</v>
      </c>
      <c r="E6" s="14"/>
      <c r="F6" s="28"/>
      <c r="G6" s="27">
        <f>E6*F6+E6</f>
        <v>0</v>
      </c>
      <c r="H6" s="27">
        <f>D6*E6</f>
        <v>0</v>
      </c>
      <c r="I6" s="27">
        <f>D6*G6</f>
        <v>0</v>
      </c>
      <c r="J6" s="26" t="s">
        <v>12</v>
      </c>
    </row>
    <row r="7" spans="1:10" ht="78" customHeight="1">
      <c r="A7" s="26">
        <v>2</v>
      </c>
      <c r="B7" s="33" t="s">
        <v>72</v>
      </c>
      <c r="C7" s="33"/>
      <c r="D7" s="26"/>
      <c r="E7" s="55"/>
      <c r="F7" s="28"/>
      <c r="G7" s="26"/>
      <c r="H7" s="27"/>
      <c r="I7" s="27"/>
      <c r="J7" s="26"/>
    </row>
    <row r="8" spans="1:10" ht="12.75">
      <c r="A8" s="26"/>
      <c r="B8" s="33" t="s">
        <v>73</v>
      </c>
      <c r="C8" s="33"/>
      <c r="D8" s="26">
        <v>15</v>
      </c>
      <c r="E8" s="55"/>
      <c r="F8" s="28"/>
      <c r="G8" s="60">
        <f>E8*F8+E8</f>
        <v>0</v>
      </c>
      <c r="H8" s="27">
        <f>D8*E8</f>
        <v>0</v>
      </c>
      <c r="I8" s="27">
        <f>D8*G8</f>
        <v>0</v>
      </c>
      <c r="J8" s="26" t="s">
        <v>12</v>
      </c>
    </row>
    <row r="9" spans="1:10" ht="14.25">
      <c r="A9" s="26"/>
      <c r="B9" s="146" t="s">
        <v>17</v>
      </c>
      <c r="C9" s="147"/>
      <c r="D9" s="147"/>
      <c r="E9" s="147"/>
      <c r="F9" s="147"/>
      <c r="G9" s="148"/>
      <c r="H9" s="32">
        <f>SUM(H6:H8)</f>
        <v>0</v>
      </c>
      <c r="I9" s="32">
        <f>SUM(I6:I8)</f>
        <v>0</v>
      </c>
      <c r="J9" s="26"/>
    </row>
    <row r="10" spans="2:8" ht="12.75">
      <c r="B10" s="5"/>
      <c r="C10" s="5"/>
      <c r="H10" s="6"/>
    </row>
    <row r="11" spans="2:8" ht="12.75">
      <c r="B11" s="7"/>
      <c r="G11" s="1" t="s">
        <v>85</v>
      </c>
      <c r="H11" s="6">
        <f>I9-H9</f>
        <v>0</v>
      </c>
    </row>
    <row r="12" spans="2:8" ht="27.75" customHeight="1">
      <c r="B12" s="129" t="s">
        <v>115</v>
      </c>
      <c r="C12" s="130"/>
      <c r="D12" s="130"/>
      <c r="E12" s="130"/>
      <c r="F12" s="130"/>
      <c r="G12" s="130"/>
      <c r="H12" s="130"/>
    </row>
    <row r="13" ht="12.75">
      <c r="B13" s="7"/>
    </row>
  </sheetData>
  <mergeCells count="3">
    <mergeCell ref="A2:J2"/>
    <mergeCell ref="B9:G9"/>
    <mergeCell ref="B12:H12"/>
  </mergeCells>
  <printOptions/>
  <pageMargins left="0.18888888888888888" right="0.15069444444444444" top="1.025" bottom="1.025" header="0.7875" footer="0.7875"/>
  <pageSetup horizontalDpi="300" verticalDpi="300" orientation="landscape" paperSize="9" r:id="rId1"/>
  <headerFooter alignWithMargins="0">
    <oddFooter>&amp;C&amp;"Arial,Normalny"&amp;10Strona &amp;P</oddFooter>
  </headerFooter>
</worksheet>
</file>

<file path=xl/worksheets/sheet11.xml><?xml version="1.0" encoding="utf-8"?>
<worksheet xmlns="http://schemas.openxmlformats.org/spreadsheetml/2006/main" xmlns:r="http://schemas.openxmlformats.org/officeDocument/2006/relationships">
  <dimension ref="A1:J11"/>
  <sheetViews>
    <sheetView zoomScale="90" zoomScaleNormal="90" workbookViewId="0" topLeftCell="A1">
      <selection activeCell="B28" sqref="B28"/>
    </sheetView>
  </sheetViews>
  <sheetFormatPr defaultColWidth="8.796875" defaultRowHeight="15"/>
  <cols>
    <col min="1" max="1" width="2.8984375" style="1" customWidth="1"/>
    <col min="2" max="2" width="48.8984375" style="1" customWidth="1"/>
    <col min="3" max="3" width="8.3984375" style="1" customWidth="1"/>
    <col min="4" max="4" width="3.8984375" style="1" bestFit="1" customWidth="1"/>
    <col min="5" max="5" width="9.5" style="9" customWidth="1"/>
    <col min="6" max="6" width="4.8984375" style="1" customWidth="1"/>
    <col min="7" max="7" width="9.09765625" style="1" customWidth="1"/>
    <col min="8" max="8" width="8.59765625" style="1" customWidth="1"/>
    <col min="9" max="9" width="9.09765625" style="1" customWidth="1"/>
    <col min="10" max="10" width="10.09765625" style="1" bestFit="1" customWidth="1"/>
    <col min="11" max="16384" width="10.5" style="1" customWidth="1"/>
  </cols>
  <sheetData>
    <row r="1" ht="12.75">
      <c r="H1" s="1" t="s">
        <v>125</v>
      </c>
    </row>
    <row r="2" spans="1:10" ht="12.75">
      <c r="A2" s="134" t="s">
        <v>102</v>
      </c>
      <c r="B2" s="134"/>
      <c r="C2" s="134"/>
      <c r="D2" s="134"/>
      <c r="E2" s="134"/>
      <c r="F2" s="134"/>
      <c r="G2" s="134"/>
      <c r="H2" s="134"/>
      <c r="I2" s="134"/>
      <c r="J2" s="134"/>
    </row>
    <row r="4" spans="1:10" ht="25.5">
      <c r="A4" s="24" t="s">
        <v>0</v>
      </c>
      <c r="B4" s="24" t="s">
        <v>1</v>
      </c>
      <c r="C4" s="25" t="s">
        <v>2</v>
      </c>
      <c r="D4" s="24" t="s">
        <v>3</v>
      </c>
      <c r="E4" s="10" t="s">
        <v>4</v>
      </c>
      <c r="F4" s="24" t="s">
        <v>5</v>
      </c>
      <c r="G4" s="24" t="s">
        <v>6</v>
      </c>
      <c r="H4" s="25" t="s">
        <v>7</v>
      </c>
      <c r="I4" s="25" t="s">
        <v>8</v>
      </c>
      <c r="J4" s="24" t="s">
        <v>9</v>
      </c>
    </row>
    <row r="5" spans="1:10" ht="98.25" customHeight="1">
      <c r="A5" s="26">
        <v>1</v>
      </c>
      <c r="B5" s="33" t="s">
        <v>127</v>
      </c>
      <c r="C5" s="33"/>
      <c r="D5" s="26"/>
      <c r="E5" s="14"/>
      <c r="F5" s="28"/>
      <c r="G5" s="26"/>
      <c r="H5" s="27"/>
      <c r="I5" s="26"/>
      <c r="J5" s="26"/>
    </row>
    <row r="6" spans="1:10" ht="12.75">
      <c r="A6" s="81"/>
      <c r="B6" s="82" t="s">
        <v>18</v>
      </c>
      <c r="C6" s="101"/>
      <c r="D6" s="81">
        <v>8</v>
      </c>
      <c r="E6" s="102"/>
      <c r="F6" s="103"/>
      <c r="G6" s="86">
        <f>E6*F6+E6</f>
        <v>0</v>
      </c>
      <c r="H6" s="86">
        <f>D6*E6</f>
        <v>0</v>
      </c>
      <c r="I6" s="86">
        <f>G6*D6</f>
        <v>0</v>
      </c>
      <c r="J6" s="81" t="s">
        <v>12</v>
      </c>
    </row>
    <row r="7" spans="1:10" ht="14.25">
      <c r="A7" s="65"/>
      <c r="B7" s="149" t="s">
        <v>17</v>
      </c>
      <c r="C7" s="127"/>
      <c r="D7" s="127"/>
      <c r="E7" s="127"/>
      <c r="F7" s="127"/>
      <c r="G7" s="128"/>
      <c r="H7" s="76">
        <f>SUM(H6)</f>
        <v>0</v>
      </c>
      <c r="I7" s="76">
        <f>SUM(I6)</f>
        <v>0</v>
      </c>
      <c r="J7" s="65"/>
    </row>
    <row r="8" spans="2:8" ht="12.75">
      <c r="B8" s="5"/>
      <c r="H8" s="6"/>
    </row>
    <row r="9" spans="2:8" ht="12.75">
      <c r="B9" s="7"/>
      <c r="G9" s="1" t="s">
        <v>85</v>
      </c>
      <c r="H9" s="6">
        <f>I7-H7</f>
        <v>0</v>
      </c>
    </row>
    <row r="10" spans="2:8" ht="27" customHeight="1">
      <c r="B10" s="129" t="s">
        <v>115</v>
      </c>
      <c r="C10" s="130"/>
      <c r="D10" s="130"/>
      <c r="E10" s="130"/>
      <c r="F10" s="130"/>
      <c r="G10" s="130"/>
      <c r="H10" s="130"/>
    </row>
    <row r="11" ht="12.75">
      <c r="B11" s="7"/>
    </row>
  </sheetData>
  <mergeCells count="3">
    <mergeCell ref="A2:J2"/>
    <mergeCell ref="B7:G7"/>
    <mergeCell ref="B10:H10"/>
  </mergeCells>
  <printOptions/>
  <pageMargins left="0.18888888888888888" right="0.15069444444444444" top="1.025" bottom="1.025" header="0.7875" footer="0.7875"/>
  <pageSetup horizontalDpi="300" verticalDpi="300" orientation="landscape" paperSize="9" r:id="rId1"/>
  <headerFooter alignWithMargins="0">
    <oddFooter>&amp;C&amp;"Arial,Normalny"&amp;10Strona &amp;P</oddFooter>
  </headerFooter>
</worksheet>
</file>

<file path=xl/worksheets/sheet12.xml><?xml version="1.0" encoding="utf-8"?>
<worksheet xmlns="http://schemas.openxmlformats.org/spreadsheetml/2006/main" xmlns:r="http://schemas.openxmlformats.org/officeDocument/2006/relationships">
  <dimension ref="A1:J13"/>
  <sheetViews>
    <sheetView tabSelected="1" zoomScale="90" zoomScaleNormal="90" workbookViewId="0" topLeftCell="A1">
      <selection activeCell="B20" sqref="B19:B20"/>
    </sheetView>
  </sheetViews>
  <sheetFormatPr defaultColWidth="8.796875" defaultRowHeight="15"/>
  <cols>
    <col min="1" max="1" width="2.8984375" style="1" customWidth="1"/>
    <col min="2" max="2" width="51.5" style="1" customWidth="1"/>
    <col min="3" max="3" width="8.3984375" style="1" customWidth="1"/>
    <col min="4" max="4" width="3.8984375" style="1" bestFit="1" customWidth="1"/>
    <col min="5" max="5" width="9.5" style="9" customWidth="1"/>
    <col min="6" max="6" width="4.8984375" style="1" customWidth="1"/>
    <col min="7" max="7" width="9.09765625" style="1" customWidth="1"/>
    <col min="8" max="8" width="8.59765625" style="1" customWidth="1"/>
    <col min="9" max="9" width="9.09765625" style="1" customWidth="1"/>
    <col min="10" max="10" width="11.8984375" style="1" customWidth="1"/>
    <col min="11" max="16384" width="10.5" style="1" customWidth="1"/>
  </cols>
  <sheetData>
    <row r="1" ht="12.75">
      <c r="H1" s="1" t="s">
        <v>122</v>
      </c>
    </row>
    <row r="2" spans="1:10" ht="12.75">
      <c r="A2" s="134" t="s">
        <v>103</v>
      </c>
      <c r="B2" s="134"/>
      <c r="C2" s="134"/>
      <c r="D2" s="134"/>
      <c r="E2" s="134"/>
      <c r="F2" s="134"/>
      <c r="G2" s="134"/>
      <c r="H2" s="134"/>
      <c r="I2" s="134"/>
      <c r="J2" s="134"/>
    </row>
    <row r="4" spans="1:10" ht="25.5">
      <c r="A4" s="24" t="s">
        <v>0</v>
      </c>
      <c r="B4" s="24" t="s">
        <v>1</v>
      </c>
      <c r="C4" s="25" t="s">
        <v>2</v>
      </c>
      <c r="D4" s="24" t="s">
        <v>3</v>
      </c>
      <c r="E4" s="10" t="s">
        <v>4</v>
      </c>
      <c r="F4" s="10" t="s">
        <v>5</v>
      </c>
      <c r="G4" s="24" t="s">
        <v>6</v>
      </c>
      <c r="H4" s="25" t="s">
        <v>7</v>
      </c>
      <c r="I4" s="25" t="s">
        <v>8</v>
      </c>
      <c r="J4" s="24" t="s">
        <v>9</v>
      </c>
    </row>
    <row r="5" spans="1:10" ht="153" customHeight="1">
      <c r="A5" s="26">
        <v>1</v>
      </c>
      <c r="B5" s="154" t="s">
        <v>121</v>
      </c>
      <c r="C5" s="17"/>
      <c r="D5" s="26"/>
      <c r="E5" s="14"/>
      <c r="F5" s="27"/>
      <c r="G5" s="27"/>
      <c r="H5" s="27"/>
      <c r="I5" s="26"/>
      <c r="J5" s="26"/>
    </row>
    <row r="6" spans="1:10" ht="146.25" customHeight="1">
      <c r="A6" s="26"/>
      <c r="B6" s="155" t="s">
        <v>138</v>
      </c>
      <c r="C6" s="17"/>
      <c r="D6" s="26"/>
      <c r="E6" s="14"/>
      <c r="F6" s="27"/>
      <c r="G6" s="27"/>
      <c r="H6" s="27"/>
      <c r="I6" s="26"/>
      <c r="J6" s="26"/>
    </row>
    <row r="7" spans="1:10" ht="12.75">
      <c r="A7" s="26"/>
      <c r="B7" s="17"/>
      <c r="C7" s="17"/>
      <c r="D7" s="26">
        <v>100</v>
      </c>
      <c r="E7" s="14"/>
      <c r="F7" s="28"/>
      <c r="G7" s="27">
        <f>E7*F7+E7</f>
        <v>0</v>
      </c>
      <c r="H7" s="27">
        <f>D7*E7</f>
        <v>0</v>
      </c>
      <c r="I7" s="27">
        <f>H7*F7+H7</f>
        <v>0</v>
      </c>
      <c r="J7" s="26" t="s">
        <v>12</v>
      </c>
    </row>
    <row r="8" spans="1:10" ht="14.25">
      <c r="A8" s="26"/>
      <c r="B8" s="140" t="s">
        <v>17</v>
      </c>
      <c r="C8" s="132"/>
      <c r="D8" s="132"/>
      <c r="E8" s="132"/>
      <c r="F8" s="132"/>
      <c r="G8" s="133"/>
      <c r="H8" s="32">
        <f>SUM(H7:H7)</f>
        <v>0</v>
      </c>
      <c r="I8" s="32">
        <f>SUM(I7:I7)</f>
        <v>0</v>
      </c>
      <c r="J8" s="26"/>
    </row>
    <row r="9" spans="2:8" ht="12.75">
      <c r="B9" s="5"/>
      <c r="C9" s="5"/>
      <c r="H9" s="6"/>
    </row>
    <row r="10" spans="2:8" ht="12.75">
      <c r="B10" s="5"/>
      <c r="G10" s="1" t="s">
        <v>85</v>
      </c>
      <c r="H10" s="6">
        <f>I8-H8</f>
        <v>0</v>
      </c>
    </row>
    <row r="11" spans="2:8" ht="30.75" customHeight="1">
      <c r="B11" s="129" t="s">
        <v>115</v>
      </c>
      <c r="C11" s="130"/>
      <c r="D11" s="130"/>
      <c r="E11" s="130"/>
      <c r="F11" s="130"/>
      <c r="G11" s="130"/>
      <c r="H11" s="130"/>
    </row>
    <row r="12" ht="12.75">
      <c r="B12" s="7"/>
    </row>
    <row r="13" ht="12.75">
      <c r="B13" s="7"/>
    </row>
  </sheetData>
  <mergeCells count="3">
    <mergeCell ref="A2:J2"/>
    <mergeCell ref="B8:G8"/>
    <mergeCell ref="B11:H11"/>
  </mergeCells>
  <printOptions/>
  <pageMargins left="0.18888888888888888" right="0.15069444444444444" top="1.025" bottom="1.025" header="0.7875" footer="0.7875"/>
  <pageSetup horizontalDpi="300" verticalDpi="300" orientation="landscape" paperSize="9" r:id="rId1"/>
  <headerFooter alignWithMargins="0">
    <oddFooter>&amp;C&amp;"Arial,Normalny"&amp;10Strona &amp;P</oddFooter>
  </headerFooter>
</worksheet>
</file>

<file path=xl/worksheets/sheet13.xml><?xml version="1.0" encoding="utf-8"?>
<worksheet xmlns="http://schemas.openxmlformats.org/spreadsheetml/2006/main" xmlns:r="http://schemas.openxmlformats.org/officeDocument/2006/relationships">
  <dimension ref="A1:J12"/>
  <sheetViews>
    <sheetView zoomScale="90" zoomScaleNormal="90" workbookViewId="0" topLeftCell="A1">
      <selection activeCell="B6" sqref="B6"/>
    </sheetView>
  </sheetViews>
  <sheetFormatPr defaultColWidth="8.796875" defaultRowHeight="15"/>
  <cols>
    <col min="1" max="1" width="3.09765625" style="1" customWidth="1"/>
    <col min="2" max="2" width="48.8984375" style="1" customWidth="1"/>
    <col min="3" max="3" width="8.3984375" style="1" customWidth="1"/>
    <col min="4" max="4" width="3.8984375" style="1" bestFit="1" customWidth="1"/>
    <col min="5" max="5" width="9.5" style="9" customWidth="1"/>
    <col min="6" max="6" width="4.8984375" style="1" customWidth="1"/>
    <col min="7" max="7" width="9.09765625" style="1" customWidth="1"/>
    <col min="8" max="8" width="8.59765625" style="1" customWidth="1"/>
    <col min="9" max="9" width="9.09765625" style="1" customWidth="1"/>
    <col min="10" max="10" width="11.09765625" style="1" customWidth="1"/>
    <col min="11" max="16384" width="10.5" style="1" customWidth="1"/>
  </cols>
  <sheetData>
    <row r="1" ht="12.75">
      <c r="H1" s="1" t="s">
        <v>123</v>
      </c>
    </row>
    <row r="2" spans="1:10" ht="12.75">
      <c r="A2" s="134" t="s">
        <v>104</v>
      </c>
      <c r="B2" s="134"/>
      <c r="C2" s="134"/>
      <c r="D2" s="134"/>
      <c r="E2" s="134"/>
      <c r="F2" s="134"/>
      <c r="G2" s="134"/>
      <c r="H2" s="134"/>
      <c r="I2" s="134"/>
      <c r="J2" s="134"/>
    </row>
    <row r="4" spans="1:10" ht="25.5">
      <c r="A4" s="24" t="s">
        <v>0</v>
      </c>
      <c r="B4" s="24" t="s">
        <v>1</v>
      </c>
      <c r="C4" s="25" t="s">
        <v>2</v>
      </c>
      <c r="D4" s="24" t="s">
        <v>3</v>
      </c>
      <c r="E4" s="10" t="s">
        <v>4</v>
      </c>
      <c r="F4" s="24" t="s">
        <v>5</v>
      </c>
      <c r="G4" s="24" t="s">
        <v>6</v>
      </c>
      <c r="H4" s="25" t="s">
        <v>7</v>
      </c>
      <c r="I4" s="25" t="s">
        <v>8</v>
      </c>
      <c r="J4" s="24" t="s">
        <v>9</v>
      </c>
    </row>
    <row r="5" spans="1:10" ht="58.5" customHeight="1">
      <c r="A5" s="26">
        <v>1</v>
      </c>
      <c r="B5" s="29" t="s">
        <v>74</v>
      </c>
      <c r="C5" s="17"/>
      <c r="D5" s="26"/>
      <c r="E5" s="15"/>
      <c r="F5" s="27"/>
      <c r="G5" s="27"/>
      <c r="H5" s="27"/>
      <c r="I5" s="26"/>
      <c r="J5" s="26"/>
    </row>
    <row r="6" spans="1:10" ht="54" customHeight="1">
      <c r="A6" s="26"/>
      <c r="B6" s="17" t="s">
        <v>126</v>
      </c>
      <c r="C6" s="17"/>
      <c r="D6" s="26">
        <v>50</v>
      </c>
      <c r="E6" s="15"/>
      <c r="F6" s="28"/>
      <c r="G6" s="27">
        <f>E6*F6+E6</f>
        <v>0</v>
      </c>
      <c r="H6" s="27">
        <f>D6*E6</f>
        <v>0</v>
      </c>
      <c r="I6" s="27">
        <f>D6*G6</f>
        <v>0</v>
      </c>
      <c r="J6" s="26" t="s">
        <v>12</v>
      </c>
    </row>
    <row r="7" spans="1:10" ht="14.25">
      <c r="A7" s="26"/>
      <c r="B7" s="140" t="s">
        <v>17</v>
      </c>
      <c r="C7" s="132"/>
      <c r="D7" s="132"/>
      <c r="E7" s="132"/>
      <c r="F7" s="132"/>
      <c r="G7" s="133"/>
      <c r="H7" s="32">
        <f>SUM(H6:H6)</f>
        <v>0</v>
      </c>
      <c r="I7" s="32">
        <f>SUM(I6:I6)</f>
        <v>0</v>
      </c>
      <c r="J7" s="26"/>
    </row>
    <row r="8" spans="2:8" ht="12.75">
      <c r="B8" s="5"/>
      <c r="C8" s="5"/>
      <c r="H8" s="6"/>
    </row>
    <row r="9" spans="2:8" ht="12.75">
      <c r="B9" s="5"/>
      <c r="G9" s="1" t="s">
        <v>85</v>
      </c>
      <c r="H9" s="6">
        <f>I7-H7</f>
        <v>0</v>
      </c>
    </row>
    <row r="10" spans="2:8" ht="30" customHeight="1">
      <c r="B10" s="129" t="s">
        <v>115</v>
      </c>
      <c r="C10" s="130"/>
      <c r="D10" s="130"/>
      <c r="E10" s="130"/>
      <c r="F10" s="130"/>
      <c r="G10" s="130"/>
      <c r="H10" s="130"/>
    </row>
    <row r="11" ht="12.75">
      <c r="B11" s="7"/>
    </row>
    <row r="12" ht="12.75">
      <c r="B12" s="7"/>
    </row>
  </sheetData>
  <mergeCells count="3">
    <mergeCell ref="A2:J2"/>
    <mergeCell ref="B7:G7"/>
    <mergeCell ref="B10:H10"/>
  </mergeCells>
  <printOptions/>
  <pageMargins left="0.18888888888888888" right="0.15069444444444444" top="1.025" bottom="1.025" header="0.7875" footer="0.7875"/>
  <pageSetup horizontalDpi="300" verticalDpi="300" orientation="landscape" paperSize="9" r:id="rId1"/>
  <headerFooter alignWithMargins="0">
    <oddFooter>&amp;C&amp;"Arial,Normalny"&amp;10Strona &amp;P</oddFooter>
  </headerFooter>
</worksheet>
</file>

<file path=xl/worksheets/sheet14.xml><?xml version="1.0" encoding="utf-8"?>
<worksheet xmlns="http://schemas.openxmlformats.org/spreadsheetml/2006/main" xmlns:r="http://schemas.openxmlformats.org/officeDocument/2006/relationships">
  <dimension ref="A1:J12"/>
  <sheetViews>
    <sheetView zoomScale="90" zoomScaleNormal="90" workbookViewId="0" topLeftCell="A1">
      <selection activeCell="B10" sqref="B10:H10"/>
    </sheetView>
  </sheetViews>
  <sheetFormatPr defaultColWidth="8.796875" defaultRowHeight="15"/>
  <cols>
    <col min="1" max="1" width="3.09765625" style="1" customWidth="1"/>
    <col min="2" max="2" width="48.8984375" style="1" customWidth="1"/>
    <col min="3" max="3" width="8.3984375" style="1" customWidth="1"/>
    <col min="4" max="4" width="3.8984375" style="1" bestFit="1" customWidth="1"/>
    <col min="5" max="5" width="9.5" style="1" customWidth="1"/>
    <col min="6" max="6" width="4.8984375" style="1" customWidth="1"/>
    <col min="7" max="7" width="9.09765625" style="1" customWidth="1"/>
    <col min="8" max="8" width="8.59765625" style="1" customWidth="1"/>
    <col min="9" max="9" width="9.09765625" style="1" customWidth="1"/>
    <col min="10" max="10" width="10.09765625" style="1" bestFit="1" customWidth="1"/>
    <col min="11" max="16384" width="10.5" style="1" customWidth="1"/>
  </cols>
  <sheetData>
    <row r="1" ht="12.75">
      <c r="I1" s="1" t="s">
        <v>106</v>
      </c>
    </row>
    <row r="2" spans="1:10" ht="12.75">
      <c r="A2" s="134" t="s">
        <v>105</v>
      </c>
      <c r="B2" s="134"/>
      <c r="C2" s="134"/>
      <c r="D2" s="134"/>
      <c r="E2" s="134"/>
      <c r="F2" s="134"/>
      <c r="G2" s="134"/>
      <c r="H2" s="134"/>
      <c r="I2" s="134"/>
      <c r="J2" s="134"/>
    </row>
    <row r="4" spans="1:10" ht="25.5">
      <c r="A4" s="24" t="s">
        <v>0</v>
      </c>
      <c r="B4" s="24" t="s">
        <v>1</v>
      </c>
      <c r="C4" s="25" t="s">
        <v>2</v>
      </c>
      <c r="D4" s="24" t="s">
        <v>3</v>
      </c>
      <c r="E4" s="24" t="s">
        <v>4</v>
      </c>
      <c r="F4" s="24" t="s">
        <v>5</v>
      </c>
      <c r="G4" s="24" t="s">
        <v>6</v>
      </c>
      <c r="H4" s="25" t="s">
        <v>7</v>
      </c>
      <c r="I4" s="25" t="s">
        <v>8</v>
      </c>
      <c r="J4" s="24" t="s">
        <v>9</v>
      </c>
    </row>
    <row r="5" spans="1:10" ht="129.75" customHeight="1">
      <c r="A5" s="26">
        <v>1</v>
      </c>
      <c r="B5" s="61" t="s">
        <v>75</v>
      </c>
      <c r="C5" s="17"/>
      <c r="D5" s="26"/>
      <c r="E5" s="27"/>
      <c r="F5" s="27"/>
      <c r="G5" s="27"/>
      <c r="H5" s="27"/>
      <c r="I5" s="26"/>
      <c r="J5" s="26"/>
    </row>
    <row r="6" spans="1:10" ht="12.75">
      <c r="A6" s="26"/>
      <c r="B6" s="33" t="s">
        <v>76</v>
      </c>
      <c r="C6" s="17"/>
      <c r="D6" s="26">
        <v>10</v>
      </c>
      <c r="E6" s="27"/>
      <c r="F6" s="28"/>
      <c r="G6" s="27">
        <f>E6*F6+E6</f>
        <v>0</v>
      </c>
      <c r="H6" s="27">
        <f>E6*D6</f>
        <v>0</v>
      </c>
      <c r="I6" s="27">
        <f>H6*F6+H6</f>
        <v>0</v>
      </c>
      <c r="J6" s="26" t="s">
        <v>12</v>
      </c>
    </row>
    <row r="7" spans="1:10" ht="12.75">
      <c r="A7" s="26"/>
      <c r="B7" s="140" t="s">
        <v>17</v>
      </c>
      <c r="C7" s="150"/>
      <c r="D7" s="150"/>
      <c r="E7" s="150"/>
      <c r="F7" s="150"/>
      <c r="G7" s="151"/>
      <c r="H7" s="32">
        <f>SUM(H6)</f>
        <v>0</v>
      </c>
      <c r="I7" s="32">
        <f>SUM(I6)</f>
        <v>0</v>
      </c>
      <c r="J7" s="26"/>
    </row>
    <row r="8" spans="2:8" ht="12.75">
      <c r="B8" s="5"/>
      <c r="C8" s="5"/>
      <c r="H8" s="6"/>
    </row>
    <row r="9" spans="2:8" ht="12.75">
      <c r="B9" s="5"/>
      <c r="G9" s="1" t="s">
        <v>85</v>
      </c>
      <c r="H9" s="6">
        <f>I7-H7</f>
        <v>0</v>
      </c>
    </row>
    <row r="10" spans="2:8" ht="28.5" customHeight="1">
      <c r="B10" s="129" t="s">
        <v>115</v>
      </c>
      <c r="C10" s="130"/>
      <c r="D10" s="130"/>
      <c r="E10" s="130"/>
      <c r="F10" s="130"/>
      <c r="G10" s="130"/>
      <c r="H10" s="130"/>
    </row>
    <row r="11" ht="12.75">
      <c r="B11" s="7"/>
    </row>
    <row r="12" ht="12.75">
      <c r="B12" s="7"/>
    </row>
  </sheetData>
  <mergeCells count="3">
    <mergeCell ref="A2:J2"/>
    <mergeCell ref="B7:G7"/>
    <mergeCell ref="B10:H10"/>
  </mergeCells>
  <printOptions/>
  <pageMargins left="0.18888888888888888" right="0.15069444444444444" top="1.025" bottom="1.025" header="0.7875" footer="0.7875"/>
  <pageSetup horizontalDpi="300" verticalDpi="300" orientation="landscape" paperSize="9" r:id="rId1"/>
  <headerFooter alignWithMargins="0">
    <oddFooter>&amp;C&amp;"Arial,Normalny"&amp;10Strona &amp;P</oddFooter>
  </headerFooter>
</worksheet>
</file>

<file path=xl/worksheets/sheet15.xml><?xml version="1.0" encoding="utf-8"?>
<worksheet xmlns="http://schemas.openxmlformats.org/spreadsheetml/2006/main" xmlns:r="http://schemas.openxmlformats.org/officeDocument/2006/relationships">
  <dimension ref="A1:J16"/>
  <sheetViews>
    <sheetView zoomScale="90" zoomScaleNormal="90" workbookViewId="0" topLeftCell="A1">
      <selection activeCell="C16" sqref="C16"/>
    </sheetView>
  </sheetViews>
  <sheetFormatPr defaultColWidth="8.796875" defaultRowHeight="15"/>
  <cols>
    <col min="1" max="1" width="3.09765625" style="1" customWidth="1"/>
    <col min="2" max="2" width="48.8984375" style="1" customWidth="1"/>
    <col min="3" max="3" width="8.3984375" style="1" customWidth="1"/>
    <col min="4" max="4" width="3.8984375" style="1" bestFit="1" customWidth="1"/>
    <col min="5" max="5" width="9.5" style="1" customWidth="1"/>
    <col min="6" max="6" width="4.8984375" style="1" customWidth="1"/>
    <col min="7" max="7" width="9.09765625" style="1" customWidth="1"/>
    <col min="8" max="8" width="8.59765625" style="1" customWidth="1"/>
    <col min="9" max="9" width="9.09765625" style="1" customWidth="1"/>
    <col min="10" max="10" width="11.8984375" style="1" customWidth="1"/>
    <col min="11" max="16384" width="10.5" style="1" customWidth="1"/>
  </cols>
  <sheetData>
    <row r="1" ht="12.75">
      <c r="I1" s="1" t="s">
        <v>108</v>
      </c>
    </row>
    <row r="2" spans="1:10" ht="12.75">
      <c r="A2" s="134" t="s">
        <v>107</v>
      </c>
      <c r="B2" s="134"/>
      <c r="C2" s="134"/>
      <c r="D2" s="134"/>
      <c r="E2" s="134"/>
      <c r="F2" s="134"/>
      <c r="G2" s="134"/>
      <c r="H2" s="134"/>
      <c r="I2" s="134"/>
      <c r="J2" s="134"/>
    </row>
    <row r="4" spans="1:10" ht="25.5">
      <c r="A4" s="24" t="s">
        <v>0</v>
      </c>
      <c r="B4" s="24" t="s">
        <v>1</v>
      </c>
      <c r="C4" s="25" t="s">
        <v>2</v>
      </c>
      <c r="D4" s="24" t="s">
        <v>3</v>
      </c>
      <c r="E4" s="24" t="s">
        <v>4</v>
      </c>
      <c r="F4" s="24" t="s">
        <v>5</v>
      </c>
      <c r="G4" s="24" t="s">
        <v>6</v>
      </c>
      <c r="H4" s="25" t="s">
        <v>7</v>
      </c>
      <c r="I4" s="25" t="s">
        <v>8</v>
      </c>
      <c r="J4" s="24" t="s">
        <v>9</v>
      </c>
    </row>
    <row r="5" spans="1:10" ht="82.5" customHeight="1">
      <c r="A5" s="26">
        <v>1</v>
      </c>
      <c r="B5" s="61" t="s">
        <v>77</v>
      </c>
      <c r="C5" s="17"/>
      <c r="D5" s="26"/>
      <c r="E5" s="27"/>
      <c r="F5" s="27"/>
      <c r="G5" s="27"/>
      <c r="H5" s="27"/>
      <c r="I5" s="26"/>
      <c r="J5" s="26"/>
    </row>
    <row r="6" spans="1:10" ht="12.75">
      <c r="A6" s="26"/>
      <c r="B6" s="33" t="s">
        <v>78</v>
      </c>
      <c r="C6" s="17"/>
      <c r="D6" s="26">
        <v>25</v>
      </c>
      <c r="E6" s="27"/>
      <c r="F6" s="28"/>
      <c r="G6" s="27">
        <f>E6*F6+E6</f>
        <v>0</v>
      </c>
      <c r="H6" s="27">
        <f>D6*E6</f>
        <v>0</v>
      </c>
      <c r="I6" s="27">
        <f>D6*G6</f>
        <v>0</v>
      </c>
      <c r="J6" s="26" t="s">
        <v>12</v>
      </c>
    </row>
    <row r="7" spans="1:10" ht="12.75">
      <c r="A7" s="26"/>
      <c r="B7" s="33" t="s">
        <v>79</v>
      </c>
      <c r="C7" s="17"/>
      <c r="D7" s="26">
        <v>25</v>
      </c>
      <c r="E7" s="27"/>
      <c r="F7" s="28"/>
      <c r="G7" s="27">
        <f>E7*F7+E7</f>
        <v>0</v>
      </c>
      <c r="H7" s="27">
        <f>D7*E7</f>
        <v>0</v>
      </c>
      <c r="I7" s="27">
        <f>D7*G7</f>
        <v>0</v>
      </c>
      <c r="J7" s="26" t="s">
        <v>12</v>
      </c>
    </row>
    <row r="8" spans="1:10" ht="76.5">
      <c r="A8" s="26">
        <v>2</v>
      </c>
      <c r="B8" s="61" t="s">
        <v>80</v>
      </c>
      <c r="C8" s="17"/>
      <c r="D8" s="26"/>
      <c r="E8" s="27"/>
      <c r="F8" s="28"/>
      <c r="G8" s="27"/>
      <c r="H8" s="27"/>
      <c r="I8" s="27"/>
      <c r="J8" s="26"/>
    </row>
    <row r="9" spans="1:10" ht="12.75">
      <c r="A9" s="26"/>
      <c r="B9" s="33" t="s">
        <v>81</v>
      </c>
      <c r="C9" s="17"/>
      <c r="D9" s="26">
        <v>5</v>
      </c>
      <c r="E9" s="27"/>
      <c r="F9" s="28"/>
      <c r="G9" s="27">
        <f>E9*F9+E9</f>
        <v>0</v>
      </c>
      <c r="H9" s="27">
        <f>D9*E9</f>
        <v>0</v>
      </c>
      <c r="I9" s="27">
        <f>D9*G9</f>
        <v>0</v>
      </c>
      <c r="J9" s="26" t="s">
        <v>12</v>
      </c>
    </row>
    <row r="10" spans="1:10" ht="12.75">
      <c r="A10" s="26"/>
      <c r="B10" s="33" t="s">
        <v>82</v>
      </c>
      <c r="C10" s="17"/>
      <c r="D10" s="26">
        <v>5</v>
      </c>
      <c r="E10" s="27"/>
      <c r="F10" s="28"/>
      <c r="G10" s="27">
        <f>E10*F10+E10</f>
        <v>0</v>
      </c>
      <c r="H10" s="27">
        <f>D10*E10</f>
        <v>0</v>
      </c>
      <c r="I10" s="27">
        <f>D10*G10</f>
        <v>0</v>
      </c>
      <c r="J10" s="26" t="s">
        <v>12</v>
      </c>
    </row>
    <row r="11" spans="1:10" ht="12.75">
      <c r="A11" s="26"/>
      <c r="B11" s="140" t="s">
        <v>17</v>
      </c>
      <c r="C11" s="150"/>
      <c r="D11" s="150"/>
      <c r="E11" s="150"/>
      <c r="F11" s="150"/>
      <c r="G11" s="151"/>
      <c r="H11" s="32">
        <f>SUM(H6:H10)</f>
        <v>0</v>
      </c>
      <c r="I11" s="32">
        <f>SUM(I6:I10)</f>
        <v>0</v>
      </c>
      <c r="J11" s="26"/>
    </row>
    <row r="12" spans="2:8" ht="12.75">
      <c r="B12" s="5"/>
      <c r="C12" s="5"/>
      <c r="H12" s="6"/>
    </row>
    <row r="13" spans="2:8" ht="12.75">
      <c r="B13" s="5"/>
      <c r="G13" s="1" t="s">
        <v>85</v>
      </c>
      <c r="H13" s="6">
        <f>I11-H11</f>
        <v>0</v>
      </c>
    </row>
    <row r="14" spans="2:8" ht="31.5" customHeight="1">
      <c r="B14" s="129" t="s">
        <v>115</v>
      </c>
      <c r="C14" s="130"/>
      <c r="D14" s="130"/>
      <c r="E14" s="130"/>
      <c r="F14" s="130"/>
      <c r="G14" s="130"/>
      <c r="H14" s="130"/>
    </row>
    <row r="15" ht="12.75">
      <c r="B15" s="7"/>
    </row>
    <row r="16" ht="12.75">
      <c r="B16" s="7"/>
    </row>
  </sheetData>
  <mergeCells count="3">
    <mergeCell ref="A2:J2"/>
    <mergeCell ref="B11:G11"/>
    <mergeCell ref="B14:H14"/>
  </mergeCells>
  <printOptions/>
  <pageMargins left="0.18888888888888888" right="0.15069444444444444" top="1.025" bottom="1.025" header="0.7875" footer="0.7875"/>
  <pageSetup horizontalDpi="300" verticalDpi="300" orientation="landscape" paperSize="9" r:id="rId1"/>
  <headerFooter alignWithMargins="0">
    <oddFooter>&amp;C&amp;"Arial,Normalny"&amp;10Strona &amp;P</oddFooter>
  </headerFooter>
</worksheet>
</file>

<file path=xl/worksheets/sheet16.xml><?xml version="1.0" encoding="utf-8"?>
<worksheet xmlns="http://schemas.openxmlformats.org/spreadsheetml/2006/main" xmlns:r="http://schemas.openxmlformats.org/officeDocument/2006/relationships">
  <dimension ref="A1:J15"/>
  <sheetViews>
    <sheetView zoomScale="90" zoomScaleNormal="90" workbookViewId="0" topLeftCell="A1">
      <selection activeCell="E18" sqref="E18"/>
    </sheetView>
  </sheetViews>
  <sheetFormatPr defaultColWidth="8.796875" defaultRowHeight="15"/>
  <cols>
    <col min="1" max="1" width="3.09765625" style="1" customWidth="1"/>
    <col min="2" max="2" width="48.8984375" style="1" customWidth="1"/>
    <col min="3" max="3" width="8.3984375" style="1" customWidth="1"/>
    <col min="4" max="4" width="3.8984375" style="1" bestFit="1" customWidth="1"/>
    <col min="5" max="5" width="9.5" style="1" customWidth="1"/>
    <col min="6" max="6" width="4.8984375" style="1" customWidth="1"/>
    <col min="7" max="7" width="9.09765625" style="1" customWidth="1"/>
    <col min="8" max="8" width="8.59765625" style="1" customWidth="1"/>
    <col min="9" max="9" width="9.09765625" style="1" customWidth="1"/>
    <col min="10" max="10" width="11.69921875" style="1" customWidth="1"/>
    <col min="11" max="16384" width="10.5" style="1" customWidth="1"/>
  </cols>
  <sheetData>
    <row r="1" ht="12.75">
      <c r="I1" s="1" t="s">
        <v>109</v>
      </c>
    </row>
    <row r="2" spans="1:10" ht="12.75">
      <c r="A2" s="134" t="s">
        <v>110</v>
      </c>
      <c r="B2" s="134"/>
      <c r="C2" s="134"/>
      <c r="D2" s="134"/>
      <c r="E2" s="134"/>
      <c r="F2" s="134"/>
      <c r="G2" s="134"/>
      <c r="H2" s="134"/>
      <c r="I2" s="134"/>
      <c r="J2" s="134"/>
    </row>
    <row r="3" ht="12.75">
      <c r="B3" s="59"/>
    </row>
    <row r="4" spans="1:10" ht="25.5">
      <c r="A4" s="24" t="s">
        <v>0</v>
      </c>
      <c r="B4" s="90" t="s">
        <v>1</v>
      </c>
      <c r="C4" s="25" t="s">
        <v>2</v>
      </c>
      <c r="D4" s="24" t="s">
        <v>3</v>
      </c>
      <c r="E4" s="24" t="s">
        <v>4</v>
      </c>
      <c r="F4" s="24" t="s">
        <v>5</v>
      </c>
      <c r="G4" s="24" t="s">
        <v>6</v>
      </c>
      <c r="H4" s="25" t="s">
        <v>7</v>
      </c>
      <c r="I4" s="25" t="s">
        <v>8</v>
      </c>
      <c r="J4" s="24" t="s">
        <v>9</v>
      </c>
    </row>
    <row r="5" spans="1:10" ht="60" customHeight="1">
      <c r="A5" s="89">
        <v>1</v>
      </c>
      <c r="B5" s="105" t="s">
        <v>114</v>
      </c>
      <c r="C5" s="104"/>
      <c r="D5" s="26"/>
      <c r="E5" s="27"/>
      <c r="F5" s="27"/>
      <c r="G5" s="27"/>
      <c r="H5" s="27"/>
      <c r="I5" s="26"/>
      <c r="J5" s="26"/>
    </row>
    <row r="6" spans="1:10" ht="14.25">
      <c r="A6" s="89"/>
      <c r="B6" s="118" t="s">
        <v>83</v>
      </c>
      <c r="C6" s="119"/>
      <c r="D6" s="81">
        <v>36</v>
      </c>
      <c r="E6" s="86"/>
      <c r="F6" s="103"/>
      <c r="G6" s="86">
        <f>E6*F6+E6</f>
        <v>0</v>
      </c>
      <c r="H6" s="27">
        <f>D6*E6</f>
        <v>0</v>
      </c>
      <c r="I6" s="27">
        <f>D6*G6</f>
        <v>0</v>
      </c>
      <c r="J6" s="26" t="s">
        <v>12</v>
      </c>
    </row>
    <row r="7" spans="1:10" ht="14.25">
      <c r="A7" s="89"/>
      <c r="B7" s="152" t="s">
        <v>117</v>
      </c>
      <c r="C7" s="153"/>
      <c r="D7" s="153"/>
      <c r="E7" s="153"/>
      <c r="F7" s="153"/>
      <c r="G7" s="153"/>
      <c r="H7" s="117">
        <f>SUM(H6:H6)</f>
        <v>0</v>
      </c>
      <c r="I7" s="32">
        <f>SUM(I6:I6)</f>
        <v>0</v>
      </c>
      <c r="J7" s="26"/>
    </row>
    <row r="8" spans="2:8" ht="12.75">
      <c r="B8" s="5"/>
      <c r="C8" s="5"/>
      <c r="H8" s="6"/>
    </row>
    <row r="9" spans="2:8" ht="12.75">
      <c r="B9" s="5"/>
      <c r="G9" s="1" t="s">
        <v>85</v>
      </c>
      <c r="H9" s="6">
        <f>I7-H7</f>
        <v>0</v>
      </c>
    </row>
    <row r="10" spans="2:8" ht="30.75" customHeight="1">
      <c r="B10" s="129" t="s">
        <v>115</v>
      </c>
      <c r="C10" s="130"/>
      <c r="D10" s="130"/>
      <c r="E10" s="130"/>
      <c r="F10" s="130"/>
      <c r="G10" s="130"/>
      <c r="H10" s="130"/>
    </row>
    <row r="11" ht="12.75">
      <c r="B11" s="7"/>
    </row>
    <row r="12" ht="12.75">
      <c r="B12" s="7"/>
    </row>
    <row r="15" ht="12.75">
      <c r="B15" s="114"/>
    </row>
  </sheetData>
  <mergeCells count="3">
    <mergeCell ref="A2:J2"/>
    <mergeCell ref="B10:H10"/>
    <mergeCell ref="B7:G7"/>
  </mergeCells>
  <printOptions/>
  <pageMargins left="0.18888888888888888" right="0.15069444444444444" top="1.025" bottom="1.025" header="0.7875" footer="0.7875"/>
  <pageSetup horizontalDpi="300" verticalDpi="300" orientation="landscape" paperSize="9" r:id="rId1"/>
  <headerFooter alignWithMargins="0">
    <oddFooter>&amp;C&amp;"Arial,Normalny"&amp;10Strona &amp;P</oddFooter>
  </headerFooter>
</worksheet>
</file>

<file path=xl/worksheets/sheet2.xml><?xml version="1.0" encoding="utf-8"?>
<worksheet xmlns="http://schemas.openxmlformats.org/spreadsheetml/2006/main" xmlns:r="http://schemas.openxmlformats.org/officeDocument/2006/relationships">
  <dimension ref="A1:P114"/>
  <sheetViews>
    <sheetView zoomScale="90" zoomScaleNormal="90" workbookViewId="0" topLeftCell="A10">
      <selection activeCell="B9" sqref="B9"/>
    </sheetView>
  </sheetViews>
  <sheetFormatPr defaultColWidth="8.796875" defaultRowHeight="72.75" customHeight="1"/>
  <cols>
    <col min="1" max="1" width="2.8984375" style="1" customWidth="1"/>
    <col min="2" max="2" width="48.8984375" style="1" customWidth="1"/>
    <col min="3" max="3" width="8.3984375" style="30" customWidth="1"/>
    <col min="4" max="4" width="5.59765625" style="8" customWidth="1"/>
    <col min="5" max="5" width="9.5" style="9" customWidth="1"/>
    <col min="6" max="6" width="4.8984375" style="1" customWidth="1"/>
    <col min="7" max="7" width="9.09765625" style="1" customWidth="1"/>
    <col min="8" max="8" width="8.59765625" style="1" customWidth="1"/>
    <col min="9" max="9" width="9.09765625" style="1" customWidth="1"/>
    <col min="10" max="10" width="11.8984375" style="1" customWidth="1"/>
    <col min="11" max="16384" width="10.5" style="1" customWidth="1"/>
  </cols>
  <sheetData>
    <row r="1" spans="1:13" ht="12.75">
      <c r="A1" s="7"/>
      <c r="B1" s="7"/>
      <c r="C1" s="78"/>
      <c r="F1" s="7"/>
      <c r="G1" s="7"/>
      <c r="H1" s="7"/>
      <c r="I1" s="7" t="s">
        <v>86</v>
      </c>
      <c r="J1" s="7"/>
      <c r="K1" s="7"/>
      <c r="L1" s="7"/>
      <c r="M1" s="7"/>
    </row>
    <row r="2" spans="1:16" s="59" customFormat="1" ht="12.75">
      <c r="A2" s="134" t="s">
        <v>89</v>
      </c>
      <c r="B2" s="134"/>
      <c r="C2" s="134"/>
      <c r="D2" s="134"/>
      <c r="E2" s="134"/>
      <c r="F2" s="134"/>
      <c r="G2" s="134"/>
      <c r="H2" s="134"/>
      <c r="I2" s="134"/>
      <c r="J2" s="134"/>
      <c r="K2" s="77"/>
      <c r="L2" s="77"/>
      <c r="M2" s="77"/>
      <c r="N2" s="77"/>
      <c r="O2" s="77"/>
      <c r="P2" s="77"/>
    </row>
    <row r="3" spans="1:13" ht="12.75">
      <c r="A3" s="7"/>
      <c r="B3" s="7"/>
      <c r="C3" s="78"/>
      <c r="F3" s="7"/>
      <c r="G3" s="7"/>
      <c r="H3" s="7"/>
      <c r="I3" s="7"/>
      <c r="J3" s="7"/>
      <c r="K3" s="7"/>
      <c r="L3" s="7"/>
      <c r="M3" s="7"/>
    </row>
    <row r="4" spans="1:13" ht="25.5">
      <c r="A4" s="10" t="s">
        <v>0</v>
      </c>
      <c r="B4" s="10" t="s">
        <v>1</v>
      </c>
      <c r="C4" s="11" t="s">
        <v>2</v>
      </c>
      <c r="D4" s="10" t="s">
        <v>3</v>
      </c>
      <c r="E4" s="10" t="s">
        <v>4</v>
      </c>
      <c r="F4" s="10" t="s">
        <v>5</v>
      </c>
      <c r="G4" s="10" t="s">
        <v>6</v>
      </c>
      <c r="H4" s="11" t="s">
        <v>7</v>
      </c>
      <c r="I4" s="11" t="s">
        <v>8</v>
      </c>
      <c r="J4" s="10" t="s">
        <v>9</v>
      </c>
      <c r="K4" s="7"/>
      <c r="L4" s="7"/>
      <c r="M4" s="7"/>
    </row>
    <row r="5" spans="1:13" ht="120.75" customHeight="1">
      <c r="A5" s="12"/>
      <c r="B5" s="35" t="s">
        <v>113</v>
      </c>
      <c r="C5" s="13"/>
      <c r="D5" s="12"/>
      <c r="E5" s="15"/>
      <c r="F5" s="15"/>
      <c r="G5" s="15"/>
      <c r="H5" s="15"/>
      <c r="I5" s="15"/>
      <c r="J5" s="12"/>
      <c r="K5" s="7"/>
      <c r="L5" s="7"/>
      <c r="M5" s="7"/>
    </row>
    <row r="6" spans="1:13" ht="12.75">
      <c r="A6" s="12">
        <v>1</v>
      </c>
      <c r="B6" s="12" t="s">
        <v>18</v>
      </c>
      <c r="C6" s="13"/>
      <c r="D6" s="12">
        <v>93</v>
      </c>
      <c r="E6" s="15"/>
      <c r="F6" s="16"/>
      <c r="G6" s="15">
        <f>E6*F6+E6</f>
        <v>0</v>
      </c>
      <c r="H6" s="15">
        <f>D6*E6</f>
        <v>0</v>
      </c>
      <c r="I6" s="15">
        <f>D6*G6</f>
        <v>0</v>
      </c>
      <c r="J6" s="12" t="s">
        <v>12</v>
      </c>
      <c r="K6" s="7"/>
      <c r="L6" s="7"/>
      <c r="M6" s="7"/>
    </row>
    <row r="7" spans="1:13" ht="97.5" customHeight="1">
      <c r="A7" s="12"/>
      <c r="B7" s="17" t="s">
        <v>19</v>
      </c>
      <c r="C7" s="13"/>
      <c r="D7" s="12"/>
      <c r="E7" s="15"/>
      <c r="F7" s="16"/>
      <c r="G7" s="15"/>
      <c r="H7" s="15"/>
      <c r="I7" s="15"/>
      <c r="J7" s="12"/>
      <c r="K7" s="7"/>
      <c r="L7" s="7"/>
      <c r="M7" s="7"/>
    </row>
    <row r="8" spans="1:13" ht="12.75">
      <c r="A8" s="12">
        <v>2</v>
      </c>
      <c r="B8" s="12" t="s">
        <v>18</v>
      </c>
      <c r="C8" s="13"/>
      <c r="D8" s="12">
        <v>26</v>
      </c>
      <c r="E8" s="15"/>
      <c r="F8" s="16"/>
      <c r="G8" s="15">
        <f>E8*F8+E8</f>
        <v>0</v>
      </c>
      <c r="H8" s="15">
        <f>D8*E8</f>
        <v>0</v>
      </c>
      <c r="I8" s="15">
        <f>D8*G8</f>
        <v>0</v>
      </c>
      <c r="J8" s="12" t="s">
        <v>12</v>
      </c>
      <c r="K8" s="7"/>
      <c r="L8" s="7"/>
      <c r="M8" s="7"/>
    </row>
    <row r="9" spans="1:13" ht="93" customHeight="1">
      <c r="A9" s="12"/>
      <c r="B9" s="13" t="s">
        <v>20</v>
      </c>
      <c r="C9" s="13"/>
      <c r="D9" s="12"/>
      <c r="E9" s="15"/>
      <c r="F9" s="16"/>
      <c r="G9" s="15"/>
      <c r="H9" s="15"/>
      <c r="I9" s="15"/>
      <c r="J9" s="12"/>
      <c r="K9" s="7"/>
      <c r="L9" s="7"/>
      <c r="M9" s="7"/>
    </row>
    <row r="10" spans="1:13" ht="12.75">
      <c r="A10" s="12">
        <v>3</v>
      </c>
      <c r="B10" s="12" t="s">
        <v>18</v>
      </c>
      <c r="C10" s="13"/>
      <c r="D10" s="12">
        <v>12</v>
      </c>
      <c r="E10" s="15"/>
      <c r="F10" s="16"/>
      <c r="G10" s="15">
        <f>E10*F10+E10</f>
        <v>0</v>
      </c>
      <c r="H10" s="15">
        <f>D10*E10</f>
        <v>0</v>
      </c>
      <c r="I10" s="15">
        <f>D10*G10</f>
        <v>0</v>
      </c>
      <c r="J10" s="12" t="s">
        <v>12</v>
      </c>
      <c r="K10" s="7"/>
      <c r="L10" s="7"/>
      <c r="M10" s="7"/>
    </row>
    <row r="11" spans="1:13" ht="80.25" customHeight="1">
      <c r="A11" s="12"/>
      <c r="B11" s="13" t="s">
        <v>21</v>
      </c>
      <c r="C11" s="13"/>
      <c r="D11" s="12"/>
      <c r="E11" s="15"/>
      <c r="F11" s="16"/>
      <c r="G11" s="15"/>
      <c r="H11" s="15"/>
      <c r="I11" s="15"/>
      <c r="J11" s="12"/>
      <c r="K11" s="7"/>
      <c r="L11" s="7"/>
      <c r="M11" s="7"/>
    </row>
    <row r="12" spans="1:13" ht="12.75">
      <c r="A12" s="12">
        <v>4</v>
      </c>
      <c r="B12" s="12" t="s">
        <v>18</v>
      </c>
      <c r="C12" s="13"/>
      <c r="D12" s="12">
        <v>12</v>
      </c>
      <c r="E12" s="15"/>
      <c r="F12" s="16"/>
      <c r="G12" s="15">
        <f>E12*F12+E12</f>
        <v>0</v>
      </c>
      <c r="H12" s="15">
        <f>D12*E12</f>
        <v>0</v>
      </c>
      <c r="I12" s="15">
        <f>D12*G12</f>
        <v>0</v>
      </c>
      <c r="J12" s="12" t="s">
        <v>12</v>
      </c>
      <c r="K12" s="7"/>
      <c r="L12" s="7"/>
      <c r="M12" s="7"/>
    </row>
    <row r="13" spans="1:13" ht="60" customHeight="1">
      <c r="A13" s="12"/>
      <c r="B13" s="13" t="s">
        <v>22</v>
      </c>
      <c r="C13" s="79"/>
      <c r="D13" s="12"/>
      <c r="E13" s="15"/>
      <c r="F13" s="16"/>
      <c r="G13" s="15"/>
      <c r="H13" s="15"/>
      <c r="I13" s="15"/>
      <c r="J13" s="12"/>
      <c r="K13" s="7"/>
      <c r="L13" s="7"/>
      <c r="M13" s="7"/>
    </row>
    <row r="14" spans="1:13" ht="12.75">
      <c r="A14" s="12">
        <v>5</v>
      </c>
      <c r="B14" s="12" t="s">
        <v>23</v>
      </c>
      <c r="C14" s="13"/>
      <c r="D14" s="12">
        <v>3</v>
      </c>
      <c r="E14" s="15"/>
      <c r="F14" s="16"/>
      <c r="G14" s="15">
        <f>E14*F14+E14</f>
        <v>0</v>
      </c>
      <c r="H14" s="15">
        <f>D14*E14</f>
        <v>0</v>
      </c>
      <c r="I14" s="15">
        <f>D14*G14</f>
        <v>0</v>
      </c>
      <c r="J14" s="12" t="s">
        <v>12</v>
      </c>
      <c r="K14" s="7"/>
      <c r="L14" s="7"/>
      <c r="M14" s="7"/>
    </row>
    <row r="15" spans="1:13" ht="120.75" customHeight="1">
      <c r="A15" s="12"/>
      <c r="B15" s="13" t="s">
        <v>24</v>
      </c>
      <c r="C15" s="13"/>
      <c r="D15" s="12"/>
      <c r="E15" s="15"/>
      <c r="F15" s="16"/>
      <c r="G15" s="15"/>
      <c r="H15" s="15"/>
      <c r="I15" s="15"/>
      <c r="J15" s="12"/>
      <c r="K15" s="7"/>
      <c r="L15" s="7"/>
      <c r="M15" s="7"/>
    </row>
    <row r="16" spans="1:13" ht="12.75">
      <c r="A16" s="12">
        <v>7</v>
      </c>
      <c r="B16" s="13" t="s">
        <v>18</v>
      </c>
      <c r="C16" s="13"/>
      <c r="D16" s="12">
        <v>18</v>
      </c>
      <c r="E16" s="15"/>
      <c r="F16" s="16"/>
      <c r="G16" s="15">
        <f>E16*F16+E16</f>
        <v>0</v>
      </c>
      <c r="H16" s="15">
        <f>D16*E16</f>
        <v>0</v>
      </c>
      <c r="I16" s="15">
        <f>D16*G16</f>
        <v>0</v>
      </c>
      <c r="J16" s="12" t="s">
        <v>12</v>
      </c>
      <c r="K16" s="7"/>
      <c r="L16" s="7"/>
      <c r="M16" s="7"/>
    </row>
    <row r="17" spans="1:13" ht="14.25">
      <c r="A17" s="12"/>
      <c r="B17" s="131" t="s">
        <v>17</v>
      </c>
      <c r="C17" s="132"/>
      <c r="D17" s="132"/>
      <c r="E17" s="132"/>
      <c r="F17" s="132"/>
      <c r="G17" s="133"/>
      <c r="H17" s="19">
        <f>SUM(H6:H16)</f>
        <v>0</v>
      </c>
      <c r="I17" s="19">
        <f>SUM(I6:I16)</f>
        <v>0</v>
      </c>
      <c r="J17" s="12"/>
      <c r="K17" s="7"/>
      <c r="L17" s="7"/>
      <c r="M17" s="7"/>
    </row>
    <row r="18" spans="1:13" ht="12.75">
      <c r="A18" s="7"/>
      <c r="B18" s="7"/>
      <c r="C18" s="78"/>
      <c r="E18" s="20"/>
      <c r="F18" s="21"/>
      <c r="G18" s="21"/>
      <c r="H18" s="22"/>
      <c r="I18" s="21"/>
      <c r="J18" s="7"/>
      <c r="K18" s="7"/>
      <c r="L18" s="7"/>
      <c r="M18" s="7"/>
    </row>
    <row r="19" spans="1:13" ht="12.75">
      <c r="A19" s="7"/>
      <c r="B19" s="7"/>
      <c r="C19" s="78"/>
      <c r="E19" s="20"/>
      <c r="F19" s="21"/>
      <c r="G19" s="21" t="s">
        <v>85</v>
      </c>
      <c r="H19" s="23">
        <f>I17-H17</f>
        <v>0</v>
      </c>
      <c r="I19" s="21"/>
      <c r="J19" s="7"/>
      <c r="K19" s="7"/>
      <c r="L19" s="7"/>
      <c r="M19" s="7"/>
    </row>
    <row r="20" spans="1:13" ht="31.5" customHeight="1">
      <c r="A20" s="7"/>
      <c r="B20" s="129" t="s">
        <v>115</v>
      </c>
      <c r="C20" s="130"/>
      <c r="D20" s="130"/>
      <c r="E20" s="130"/>
      <c r="F20" s="130"/>
      <c r="G20" s="130"/>
      <c r="H20" s="130"/>
      <c r="I20" s="21"/>
      <c r="J20" s="7"/>
      <c r="K20" s="7"/>
      <c r="L20" s="7"/>
      <c r="M20" s="7"/>
    </row>
    <row r="21" spans="1:13" ht="54" customHeight="1">
      <c r="A21" s="7"/>
      <c r="B21" s="135" t="s">
        <v>25</v>
      </c>
      <c r="C21" s="135"/>
      <c r="D21" s="135"/>
      <c r="E21" s="135"/>
      <c r="F21" s="135"/>
      <c r="G21" s="135"/>
      <c r="H21" s="135"/>
      <c r="I21" s="135"/>
      <c r="J21" s="135"/>
      <c r="K21" s="7"/>
      <c r="L21" s="7"/>
      <c r="M21" s="7"/>
    </row>
    <row r="22" spans="1:13" ht="24" customHeight="1">
      <c r="A22" s="7"/>
      <c r="B22" s="115"/>
      <c r="C22" s="115"/>
      <c r="D22" s="115"/>
      <c r="E22" s="115"/>
      <c r="F22" s="115"/>
      <c r="G22" s="115"/>
      <c r="H22" s="115"/>
      <c r="I22" s="115"/>
      <c r="J22" s="115"/>
      <c r="K22" s="7"/>
      <c r="L22" s="7"/>
      <c r="M22" s="7"/>
    </row>
    <row r="23" spans="1:13" ht="28.5" customHeight="1">
      <c r="A23" s="7"/>
      <c r="C23" s="1"/>
      <c r="D23" s="1"/>
      <c r="E23" s="1"/>
      <c r="I23" s="115"/>
      <c r="J23" s="115"/>
      <c r="K23" s="7"/>
      <c r="L23" s="7"/>
      <c r="M23" s="7"/>
    </row>
    <row r="24" spans="1:13" ht="15.75" customHeight="1">
      <c r="A24" s="7"/>
      <c r="B24" s="115"/>
      <c r="C24" s="115"/>
      <c r="D24" s="115"/>
      <c r="E24" s="115"/>
      <c r="F24" s="115"/>
      <c r="G24" s="115"/>
      <c r="H24" s="115"/>
      <c r="I24" s="115"/>
      <c r="J24" s="115"/>
      <c r="K24" s="7"/>
      <c r="L24" s="7"/>
      <c r="M24" s="7"/>
    </row>
    <row r="25" spans="1:13" ht="28.5" customHeight="1">
      <c r="A25" s="7"/>
      <c r="B25" s="7"/>
      <c r="C25" s="78"/>
      <c r="E25" s="20"/>
      <c r="F25" s="21"/>
      <c r="G25" s="21"/>
      <c r="H25" s="23"/>
      <c r="I25" s="21"/>
      <c r="J25" s="7"/>
      <c r="K25" s="7"/>
      <c r="L25" s="7"/>
      <c r="M25" s="7"/>
    </row>
    <row r="26" spans="1:13" ht="27.75" customHeight="1">
      <c r="A26" s="7"/>
      <c r="B26" s="7"/>
      <c r="C26" s="78"/>
      <c r="E26" s="20"/>
      <c r="F26" s="21"/>
      <c r="G26" s="21"/>
      <c r="H26" s="23"/>
      <c r="I26" s="21"/>
      <c r="J26" s="7"/>
      <c r="K26" s="7"/>
      <c r="L26" s="7"/>
      <c r="M26" s="7"/>
    </row>
    <row r="27" spans="1:13" ht="20.25" customHeight="1">
      <c r="A27" s="7"/>
      <c r="B27" s="7"/>
      <c r="C27" s="78"/>
      <c r="E27" s="20"/>
      <c r="F27" s="21"/>
      <c r="G27" s="21"/>
      <c r="H27" s="21"/>
      <c r="I27" s="21"/>
      <c r="J27" s="7"/>
      <c r="K27" s="7"/>
      <c r="L27" s="7"/>
      <c r="M27" s="7"/>
    </row>
    <row r="28" spans="1:13" ht="25.5" customHeight="1">
      <c r="A28" s="7"/>
      <c r="B28" s="7"/>
      <c r="C28" s="78"/>
      <c r="E28" s="20"/>
      <c r="F28" s="21"/>
      <c r="G28" s="21"/>
      <c r="H28" s="21"/>
      <c r="I28" s="21"/>
      <c r="J28" s="7"/>
      <c r="K28" s="7"/>
      <c r="L28" s="7"/>
      <c r="M28" s="7"/>
    </row>
    <row r="29" spans="1:13" ht="32.25" customHeight="1">
      <c r="A29" s="7"/>
      <c r="B29" s="7"/>
      <c r="C29" s="78"/>
      <c r="E29" s="20"/>
      <c r="F29" s="21"/>
      <c r="G29" s="21"/>
      <c r="H29" s="21"/>
      <c r="I29" s="21"/>
      <c r="J29" s="7"/>
      <c r="K29" s="7"/>
      <c r="L29" s="7"/>
      <c r="M29" s="7"/>
    </row>
    <row r="30" spans="1:13" ht="30.75" customHeight="1">
      <c r="A30" s="7"/>
      <c r="B30" s="7"/>
      <c r="C30" s="78"/>
      <c r="E30" s="20"/>
      <c r="F30" s="21"/>
      <c r="G30" s="21"/>
      <c r="H30" s="21"/>
      <c r="I30" s="21"/>
      <c r="J30" s="7"/>
      <c r="K30" s="7"/>
      <c r="L30" s="7"/>
      <c r="M30" s="7"/>
    </row>
    <row r="31" spans="1:13" ht="72.75" customHeight="1">
      <c r="A31" s="7"/>
      <c r="B31" s="7"/>
      <c r="C31" s="78"/>
      <c r="E31" s="20"/>
      <c r="F31" s="21"/>
      <c r="G31" s="21"/>
      <c r="H31" s="21"/>
      <c r="I31" s="21"/>
      <c r="J31" s="7"/>
      <c r="K31" s="7"/>
      <c r="L31" s="7"/>
      <c r="M31" s="7"/>
    </row>
    <row r="32" spans="1:13" ht="72.75" customHeight="1">
      <c r="A32" s="7"/>
      <c r="B32" s="7"/>
      <c r="C32" s="78"/>
      <c r="E32" s="20"/>
      <c r="F32" s="21"/>
      <c r="G32" s="21"/>
      <c r="H32" s="21"/>
      <c r="I32" s="21"/>
      <c r="J32" s="7"/>
      <c r="K32" s="7"/>
      <c r="L32" s="7"/>
      <c r="M32" s="7"/>
    </row>
    <row r="33" spans="1:13" ht="72.75" customHeight="1">
      <c r="A33" s="7"/>
      <c r="B33" s="7"/>
      <c r="C33" s="78"/>
      <c r="E33" s="20"/>
      <c r="F33" s="21"/>
      <c r="G33" s="21"/>
      <c r="H33" s="21"/>
      <c r="I33" s="21"/>
      <c r="J33" s="7"/>
      <c r="K33" s="7"/>
      <c r="L33" s="7"/>
      <c r="M33" s="7"/>
    </row>
    <row r="34" spans="1:13" ht="72.75" customHeight="1">
      <c r="A34" s="7"/>
      <c r="B34" s="7"/>
      <c r="C34" s="78"/>
      <c r="E34" s="20"/>
      <c r="F34" s="21"/>
      <c r="G34" s="21"/>
      <c r="H34" s="21"/>
      <c r="I34" s="21"/>
      <c r="J34" s="7"/>
      <c r="K34" s="7"/>
      <c r="L34" s="7"/>
      <c r="M34" s="7"/>
    </row>
    <row r="35" spans="1:13" ht="72.75" customHeight="1">
      <c r="A35" s="7"/>
      <c r="B35" s="7"/>
      <c r="C35" s="78"/>
      <c r="E35" s="20"/>
      <c r="F35" s="21"/>
      <c r="G35" s="21"/>
      <c r="H35" s="21"/>
      <c r="I35" s="21"/>
      <c r="J35" s="7"/>
      <c r="K35" s="7"/>
      <c r="L35" s="7"/>
      <c r="M35" s="7"/>
    </row>
    <row r="36" spans="1:13" ht="72.75" customHeight="1">
      <c r="A36" s="7"/>
      <c r="B36" s="7"/>
      <c r="C36" s="78"/>
      <c r="E36" s="20"/>
      <c r="F36" s="21"/>
      <c r="G36" s="21"/>
      <c r="H36" s="21"/>
      <c r="I36" s="21"/>
      <c r="J36" s="7"/>
      <c r="K36" s="7"/>
      <c r="L36" s="7"/>
      <c r="M36" s="7"/>
    </row>
    <row r="37" spans="1:13" ht="72.75" customHeight="1">
      <c r="A37" s="7"/>
      <c r="B37" s="7"/>
      <c r="C37" s="78"/>
      <c r="E37" s="20"/>
      <c r="F37" s="21"/>
      <c r="G37" s="21"/>
      <c r="H37" s="21"/>
      <c r="I37" s="21"/>
      <c r="J37" s="7"/>
      <c r="K37" s="7"/>
      <c r="L37" s="7"/>
      <c r="M37" s="7"/>
    </row>
    <row r="38" spans="1:13" ht="72.75" customHeight="1">
      <c r="A38" s="7"/>
      <c r="B38" s="7"/>
      <c r="C38" s="78"/>
      <c r="E38" s="20"/>
      <c r="F38" s="21"/>
      <c r="G38" s="21"/>
      <c r="H38" s="21"/>
      <c r="I38" s="21"/>
      <c r="J38" s="7"/>
      <c r="K38" s="7"/>
      <c r="L38" s="7"/>
      <c r="M38" s="7"/>
    </row>
    <row r="39" spans="1:13" ht="72.75" customHeight="1">
      <c r="A39" s="7"/>
      <c r="B39" s="7"/>
      <c r="C39" s="78"/>
      <c r="E39" s="20"/>
      <c r="F39" s="21"/>
      <c r="G39" s="21"/>
      <c r="H39" s="21"/>
      <c r="I39" s="21"/>
      <c r="J39" s="7"/>
      <c r="K39" s="7"/>
      <c r="L39" s="7"/>
      <c r="M39" s="7"/>
    </row>
    <row r="40" spans="1:13" ht="72.75" customHeight="1">
      <c r="A40" s="7"/>
      <c r="B40" s="7"/>
      <c r="C40" s="78"/>
      <c r="E40" s="20"/>
      <c r="F40" s="21"/>
      <c r="G40" s="21"/>
      <c r="H40" s="21"/>
      <c r="I40" s="21"/>
      <c r="J40" s="7"/>
      <c r="K40" s="7"/>
      <c r="L40" s="7"/>
      <c r="M40" s="7"/>
    </row>
    <row r="41" spans="1:13" ht="72.75" customHeight="1">
      <c r="A41" s="7"/>
      <c r="B41" s="7"/>
      <c r="C41" s="78"/>
      <c r="E41" s="20"/>
      <c r="F41" s="21"/>
      <c r="G41" s="21"/>
      <c r="H41" s="21"/>
      <c r="I41" s="21"/>
      <c r="J41" s="7"/>
      <c r="K41" s="7"/>
      <c r="L41" s="7"/>
      <c r="M41" s="7"/>
    </row>
    <row r="42" spans="1:13" ht="72.75" customHeight="1">
      <c r="A42" s="7"/>
      <c r="B42" s="7"/>
      <c r="C42" s="78"/>
      <c r="E42" s="20"/>
      <c r="F42" s="21"/>
      <c r="G42" s="21"/>
      <c r="H42" s="21"/>
      <c r="I42" s="21"/>
      <c r="J42" s="7"/>
      <c r="K42" s="7"/>
      <c r="L42" s="7"/>
      <c r="M42" s="7"/>
    </row>
    <row r="43" spans="1:13" ht="72.75" customHeight="1">
      <c r="A43" s="7"/>
      <c r="B43" s="7"/>
      <c r="C43" s="78"/>
      <c r="E43" s="20"/>
      <c r="F43" s="21"/>
      <c r="G43" s="21"/>
      <c r="H43" s="21"/>
      <c r="I43" s="21"/>
      <c r="J43" s="7"/>
      <c r="K43" s="7"/>
      <c r="L43" s="7"/>
      <c r="M43" s="7"/>
    </row>
    <row r="44" spans="1:13" ht="72.75" customHeight="1">
      <c r="A44" s="7"/>
      <c r="B44" s="7"/>
      <c r="C44" s="78"/>
      <c r="E44" s="20"/>
      <c r="F44" s="21"/>
      <c r="G44" s="21"/>
      <c r="H44" s="21"/>
      <c r="I44" s="21"/>
      <c r="J44" s="7"/>
      <c r="K44" s="7"/>
      <c r="L44" s="7"/>
      <c r="M44" s="7"/>
    </row>
    <row r="45" spans="1:13" ht="72.75" customHeight="1">
      <c r="A45" s="7"/>
      <c r="B45" s="7"/>
      <c r="C45" s="78"/>
      <c r="E45" s="20"/>
      <c r="F45" s="21"/>
      <c r="G45" s="21"/>
      <c r="H45" s="21"/>
      <c r="I45" s="21"/>
      <c r="J45" s="7"/>
      <c r="K45" s="7"/>
      <c r="L45" s="7"/>
      <c r="M45" s="7"/>
    </row>
    <row r="46" spans="1:13" ht="72.75" customHeight="1">
      <c r="A46" s="7"/>
      <c r="B46" s="7"/>
      <c r="C46" s="78"/>
      <c r="E46" s="20"/>
      <c r="F46" s="21"/>
      <c r="G46" s="21"/>
      <c r="H46" s="21"/>
      <c r="I46" s="21"/>
      <c r="J46" s="7"/>
      <c r="K46" s="7"/>
      <c r="L46" s="7"/>
      <c r="M46" s="7"/>
    </row>
    <row r="47" spans="1:13" ht="72.75" customHeight="1">
      <c r="A47" s="7"/>
      <c r="B47" s="7"/>
      <c r="C47" s="78"/>
      <c r="E47" s="20"/>
      <c r="F47" s="21"/>
      <c r="G47" s="21"/>
      <c r="H47" s="21"/>
      <c r="I47" s="21"/>
      <c r="J47" s="7"/>
      <c r="K47" s="7"/>
      <c r="L47" s="7"/>
      <c r="M47" s="7"/>
    </row>
    <row r="48" spans="1:13" ht="72.75" customHeight="1">
      <c r="A48" s="7"/>
      <c r="B48" s="7"/>
      <c r="C48" s="78"/>
      <c r="E48" s="20"/>
      <c r="F48" s="21"/>
      <c r="G48" s="21"/>
      <c r="H48" s="21"/>
      <c r="I48" s="21"/>
      <c r="J48" s="7"/>
      <c r="K48" s="7"/>
      <c r="L48" s="7"/>
      <c r="M48" s="7"/>
    </row>
    <row r="49" spans="1:13" ht="72.75" customHeight="1">
      <c r="A49" s="7"/>
      <c r="B49" s="7"/>
      <c r="C49" s="78"/>
      <c r="E49" s="20"/>
      <c r="F49" s="21"/>
      <c r="G49" s="21"/>
      <c r="H49" s="21"/>
      <c r="I49" s="21"/>
      <c r="J49" s="7"/>
      <c r="K49" s="7"/>
      <c r="L49" s="7"/>
      <c r="M49" s="7"/>
    </row>
    <row r="50" spans="1:13" ht="72.75" customHeight="1">
      <c r="A50" s="7"/>
      <c r="B50" s="7"/>
      <c r="C50" s="78"/>
      <c r="E50" s="20"/>
      <c r="F50" s="21"/>
      <c r="G50" s="21"/>
      <c r="H50" s="21"/>
      <c r="I50" s="21"/>
      <c r="J50" s="7"/>
      <c r="K50" s="7"/>
      <c r="L50" s="7"/>
      <c r="M50" s="7"/>
    </row>
    <row r="51" spans="1:13" ht="72.75" customHeight="1">
      <c r="A51" s="7"/>
      <c r="B51" s="7"/>
      <c r="C51" s="78"/>
      <c r="E51" s="20"/>
      <c r="F51" s="21"/>
      <c r="G51" s="21"/>
      <c r="H51" s="21"/>
      <c r="I51" s="21"/>
      <c r="J51" s="7"/>
      <c r="K51" s="7"/>
      <c r="L51" s="7"/>
      <c r="M51" s="7"/>
    </row>
    <row r="52" spans="1:13" ht="72.75" customHeight="1">
      <c r="A52" s="7"/>
      <c r="B52" s="7"/>
      <c r="C52" s="78"/>
      <c r="E52" s="20"/>
      <c r="F52" s="21"/>
      <c r="G52" s="21"/>
      <c r="H52" s="21"/>
      <c r="I52" s="21"/>
      <c r="J52" s="7"/>
      <c r="K52" s="7"/>
      <c r="L52" s="7"/>
      <c r="M52" s="7"/>
    </row>
    <row r="53" spans="1:13" ht="72.75" customHeight="1">
      <c r="A53" s="7"/>
      <c r="B53" s="7"/>
      <c r="C53" s="78"/>
      <c r="E53" s="20"/>
      <c r="F53" s="21"/>
      <c r="G53" s="21"/>
      <c r="H53" s="21"/>
      <c r="I53" s="21"/>
      <c r="J53" s="7"/>
      <c r="K53" s="7"/>
      <c r="L53" s="7"/>
      <c r="M53" s="7"/>
    </row>
    <row r="54" spans="1:13" ht="72.75" customHeight="1">
      <c r="A54" s="7"/>
      <c r="B54" s="7"/>
      <c r="C54" s="78"/>
      <c r="E54" s="20"/>
      <c r="F54" s="21"/>
      <c r="G54" s="21"/>
      <c r="H54" s="21"/>
      <c r="I54" s="21"/>
      <c r="J54" s="7"/>
      <c r="K54" s="7"/>
      <c r="L54" s="7"/>
      <c r="M54" s="7"/>
    </row>
    <row r="55" spans="1:13" ht="72.75" customHeight="1">
      <c r="A55" s="7"/>
      <c r="B55" s="7"/>
      <c r="C55" s="78"/>
      <c r="E55" s="20"/>
      <c r="F55" s="21"/>
      <c r="G55" s="21"/>
      <c r="H55" s="21"/>
      <c r="I55" s="21"/>
      <c r="J55" s="7"/>
      <c r="K55" s="7"/>
      <c r="L55" s="7"/>
      <c r="M55" s="7"/>
    </row>
    <row r="56" spans="1:13" ht="72.75" customHeight="1">
      <c r="A56" s="7"/>
      <c r="B56" s="7"/>
      <c r="C56" s="78"/>
      <c r="E56" s="20"/>
      <c r="F56" s="21"/>
      <c r="G56" s="21"/>
      <c r="H56" s="21"/>
      <c r="I56" s="21"/>
      <c r="J56" s="7"/>
      <c r="K56" s="7"/>
      <c r="L56" s="7"/>
      <c r="M56" s="7"/>
    </row>
    <row r="57" spans="1:13" ht="72.75" customHeight="1">
      <c r="A57" s="7"/>
      <c r="B57" s="7"/>
      <c r="C57" s="78"/>
      <c r="E57" s="20"/>
      <c r="F57" s="21"/>
      <c r="G57" s="21"/>
      <c r="H57" s="21"/>
      <c r="I57" s="21"/>
      <c r="J57" s="7"/>
      <c r="K57" s="7"/>
      <c r="L57" s="7"/>
      <c r="M57" s="7"/>
    </row>
    <row r="58" spans="1:13" ht="72.75" customHeight="1">
      <c r="A58" s="7"/>
      <c r="B58" s="7"/>
      <c r="C58" s="78"/>
      <c r="E58" s="20"/>
      <c r="F58" s="21"/>
      <c r="G58" s="21"/>
      <c r="H58" s="21"/>
      <c r="I58" s="21"/>
      <c r="J58" s="7"/>
      <c r="K58" s="7"/>
      <c r="L58" s="7"/>
      <c r="M58" s="7"/>
    </row>
    <row r="59" spans="1:13" ht="72.75" customHeight="1">
      <c r="A59" s="7"/>
      <c r="B59" s="7"/>
      <c r="C59" s="78"/>
      <c r="E59" s="20"/>
      <c r="F59" s="21"/>
      <c r="G59" s="21"/>
      <c r="H59" s="21"/>
      <c r="I59" s="21"/>
      <c r="J59" s="7"/>
      <c r="K59" s="7"/>
      <c r="L59" s="7"/>
      <c r="M59" s="7"/>
    </row>
    <row r="60" spans="1:13" ht="72.75" customHeight="1">
      <c r="A60" s="7"/>
      <c r="B60" s="7"/>
      <c r="C60" s="78"/>
      <c r="E60" s="20"/>
      <c r="F60" s="21"/>
      <c r="G60" s="21"/>
      <c r="H60" s="21"/>
      <c r="I60" s="21"/>
      <c r="J60" s="7"/>
      <c r="K60" s="7"/>
      <c r="L60" s="7"/>
      <c r="M60" s="7"/>
    </row>
    <row r="61" spans="1:13" ht="72.75" customHeight="1">
      <c r="A61" s="7"/>
      <c r="B61" s="7"/>
      <c r="C61" s="78"/>
      <c r="E61" s="20"/>
      <c r="F61" s="21"/>
      <c r="G61" s="21"/>
      <c r="H61" s="21"/>
      <c r="I61" s="21"/>
      <c r="J61" s="7"/>
      <c r="K61" s="7"/>
      <c r="L61" s="7"/>
      <c r="M61" s="7"/>
    </row>
    <row r="62" spans="5:9" ht="72.75" customHeight="1">
      <c r="E62" s="20"/>
      <c r="F62" s="6"/>
      <c r="G62" s="6"/>
      <c r="H62" s="6"/>
      <c r="I62" s="6"/>
    </row>
    <row r="63" spans="5:9" ht="72.75" customHeight="1">
      <c r="E63" s="20"/>
      <c r="F63" s="6"/>
      <c r="G63" s="6"/>
      <c r="H63" s="6"/>
      <c r="I63" s="6"/>
    </row>
    <row r="64" spans="5:9" ht="72.75" customHeight="1">
      <c r="E64" s="20"/>
      <c r="F64" s="6"/>
      <c r="G64" s="6"/>
      <c r="H64" s="6"/>
      <c r="I64" s="6"/>
    </row>
    <row r="65" spans="5:9" ht="72.75" customHeight="1">
      <c r="E65" s="20"/>
      <c r="F65" s="6"/>
      <c r="G65" s="6"/>
      <c r="H65" s="6"/>
      <c r="I65" s="6"/>
    </row>
    <row r="66" spans="5:9" ht="72.75" customHeight="1">
      <c r="E66" s="20"/>
      <c r="F66" s="6"/>
      <c r="G66" s="6"/>
      <c r="H66" s="6"/>
      <c r="I66" s="6"/>
    </row>
    <row r="67" spans="5:9" ht="72.75" customHeight="1">
      <c r="E67" s="20"/>
      <c r="F67" s="6"/>
      <c r="G67" s="6"/>
      <c r="H67" s="6"/>
      <c r="I67" s="6"/>
    </row>
    <row r="68" spans="5:9" ht="72.75" customHeight="1">
      <c r="E68" s="20"/>
      <c r="F68" s="6"/>
      <c r="G68" s="6"/>
      <c r="H68" s="6"/>
      <c r="I68" s="6"/>
    </row>
    <row r="69" spans="5:9" ht="72.75" customHeight="1">
      <c r="E69" s="20"/>
      <c r="F69" s="6"/>
      <c r="G69" s="6"/>
      <c r="H69" s="6"/>
      <c r="I69" s="6"/>
    </row>
    <row r="70" spans="5:9" ht="72.75" customHeight="1">
      <c r="E70" s="20"/>
      <c r="F70" s="6"/>
      <c r="G70" s="6"/>
      <c r="H70" s="6"/>
      <c r="I70" s="6"/>
    </row>
    <row r="71" spans="5:9" ht="72.75" customHeight="1">
      <c r="E71" s="20"/>
      <c r="F71" s="6"/>
      <c r="G71" s="6"/>
      <c r="H71" s="6"/>
      <c r="I71" s="6"/>
    </row>
    <row r="72" spans="5:9" ht="72.75" customHeight="1">
      <c r="E72" s="20"/>
      <c r="F72" s="6"/>
      <c r="G72" s="6"/>
      <c r="H72" s="6"/>
      <c r="I72" s="6"/>
    </row>
    <row r="73" spans="5:9" ht="72.75" customHeight="1">
      <c r="E73" s="20"/>
      <c r="F73" s="6"/>
      <c r="G73" s="6"/>
      <c r="H73" s="6"/>
      <c r="I73" s="6"/>
    </row>
    <row r="74" spans="5:9" ht="72.75" customHeight="1">
      <c r="E74" s="20"/>
      <c r="F74" s="6"/>
      <c r="G74" s="6"/>
      <c r="H74" s="6"/>
      <c r="I74" s="6"/>
    </row>
    <row r="75" spans="5:9" ht="72.75" customHeight="1">
      <c r="E75" s="20"/>
      <c r="F75" s="6"/>
      <c r="G75" s="6"/>
      <c r="H75" s="6"/>
      <c r="I75" s="6"/>
    </row>
    <row r="76" spans="5:9" ht="72.75" customHeight="1">
      <c r="E76" s="20"/>
      <c r="F76" s="6"/>
      <c r="G76" s="6"/>
      <c r="H76" s="6"/>
      <c r="I76" s="6"/>
    </row>
    <row r="77" spans="5:9" ht="72.75" customHeight="1">
      <c r="E77" s="20"/>
      <c r="F77" s="6"/>
      <c r="G77" s="6"/>
      <c r="H77" s="6"/>
      <c r="I77" s="6"/>
    </row>
    <row r="78" spans="5:9" ht="72.75" customHeight="1">
      <c r="E78" s="20"/>
      <c r="F78" s="6"/>
      <c r="G78" s="6"/>
      <c r="H78" s="6"/>
      <c r="I78" s="6"/>
    </row>
    <row r="79" spans="5:9" ht="72.75" customHeight="1">
      <c r="E79" s="20"/>
      <c r="F79" s="6"/>
      <c r="G79" s="6"/>
      <c r="H79" s="6"/>
      <c r="I79" s="6"/>
    </row>
    <row r="80" spans="5:9" ht="72.75" customHeight="1">
      <c r="E80" s="20"/>
      <c r="F80" s="6"/>
      <c r="G80" s="6"/>
      <c r="H80" s="6"/>
      <c r="I80" s="6"/>
    </row>
    <row r="81" spans="5:9" ht="72.75" customHeight="1">
      <c r="E81" s="20"/>
      <c r="F81" s="6"/>
      <c r="G81" s="6"/>
      <c r="H81" s="6"/>
      <c r="I81" s="6"/>
    </row>
    <row r="82" spans="5:9" ht="72.75" customHeight="1">
      <c r="E82" s="20"/>
      <c r="F82" s="6"/>
      <c r="G82" s="6"/>
      <c r="H82" s="6"/>
      <c r="I82" s="6"/>
    </row>
    <row r="83" spans="5:9" ht="72.75" customHeight="1">
      <c r="E83" s="20"/>
      <c r="F83" s="6"/>
      <c r="G83" s="6"/>
      <c r="H83" s="6"/>
      <c r="I83" s="6"/>
    </row>
    <row r="84" spans="5:9" ht="72.75" customHeight="1">
      <c r="E84" s="20"/>
      <c r="F84" s="6"/>
      <c r="G84" s="6"/>
      <c r="H84" s="6"/>
      <c r="I84" s="6"/>
    </row>
    <row r="85" spans="5:9" ht="72.75" customHeight="1">
      <c r="E85" s="20"/>
      <c r="F85" s="6"/>
      <c r="G85" s="6"/>
      <c r="H85" s="6"/>
      <c r="I85" s="6"/>
    </row>
    <row r="86" spans="5:9" ht="72.75" customHeight="1">
      <c r="E86" s="20"/>
      <c r="F86" s="6"/>
      <c r="G86" s="6"/>
      <c r="H86" s="6"/>
      <c r="I86" s="6"/>
    </row>
    <row r="87" spans="5:9" ht="72.75" customHeight="1">
      <c r="E87" s="20"/>
      <c r="F87" s="6"/>
      <c r="G87" s="6"/>
      <c r="H87" s="6"/>
      <c r="I87" s="6"/>
    </row>
    <row r="88" spans="5:9" ht="72.75" customHeight="1">
      <c r="E88" s="20"/>
      <c r="F88" s="6"/>
      <c r="G88" s="6"/>
      <c r="H88" s="6"/>
      <c r="I88" s="6"/>
    </row>
    <row r="89" spans="5:9" ht="72.75" customHeight="1">
      <c r="E89" s="20"/>
      <c r="F89" s="6"/>
      <c r="G89" s="6"/>
      <c r="H89" s="6"/>
      <c r="I89" s="6"/>
    </row>
    <row r="90" spans="5:9" ht="72.75" customHeight="1">
      <c r="E90" s="20"/>
      <c r="F90" s="6"/>
      <c r="G90" s="6"/>
      <c r="H90" s="6"/>
      <c r="I90" s="6"/>
    </row>
    <row r="91" spans="5:9" ht="72.75" customHeight="1">
      <c r="E91" s="20"/>
      <c r="F91" s="6"/>
      <c r="G91" s="6"/>
      <c r="H91" s="6"/>
      <c r="I91" s="6"/>
    </row>
    <row r="92" spans="5:9" ht="72.75" customHeight="1">
      <c r="E92" s="20"/>
      <c r="F92" s="6"/>
      <c r="G92" s="6"/>
      <c r="H92" s="6"/>
      <c r="I92" s="6"/>
    </row>
    <row r="93" spans="5:9" ht="72.75" customHeight="1">
      <c r="E93" s="20"/>
      <c r="F93" s="6"/>
      <c r="G93" s="6"/>
      <c r="H93" s="6"/>
      <c r="I93" s="6"/>
    </row>
    <row r="94" spans="5:9" ht="72.75" customHeight="1">
      <c r="E94" s="20"/>
      <c r="F94" s="6"/>
      <c r="G94" s="6"/>
      <c r="H94" s="6"/>
      <c r="I94" s="6"/>
    </row>
    <row r="95" spans="5:9" ht="72.75" customHeight="1">
      <c r="E95" s="20"/>
      <c r="F95" s="6"/>
      <c r="G95" s="6"/>
      <c r="H95" s="6"/>
      <c r="I95" s="6"/>
    </row>
    <row r="96" spans="5:9" ht="72.75" customHeight="1">
      <c r="E96" s="20"/>
      <c r="F96" s="6"/>
      <c r="G96" s="6"/>
      <c r="H96" s="6"/>
      <c r="I96" s="6"/>
    </row>
    <row r="97" spans="5:9" ht="72.75" customHeight="1">
      <c r="E97" s="20"/>
      <c r="F97" s="6"/>
      <c r="G97" s="6"/>
      <c r="H97" s="6"/>
      <c r="I97" s="6"/>
    </row>
    <row r="98" spans="5:9" ht="72.75" customHeight="1">
      <c r="E98" s="20"/>
      <c r="F98" s="6"/>
      <c r="G98" s="6"/>
      <c r="H98" s="6"/>
      <c r="I98" s="6"/>
    </row>
    <row r="99" spans="5:9" ht="72.75" customHeight="1">
      <c r="E99" s="20"/>
      <c r="F99" s="6"/>
      <c r="G99" s="6"/>
      <c r="H99" s="6"/>
      <c r="I99" s="6"/>
    </row>
    <row r="100" spans="5:9" ht="72.75" customHeight="1">
      <c r="E100" s="20"/>
      <c r="F100" s="6"/>
      <c r="G100" s="6"/>
      <c r="H100" s="6"/>
      <c r="I100" s="6"/>
    </row>
    <row r="101" spans="5:9" ht="72.75" customHeight="1">
      <c r="E101" s="20"/>
      <c r="F101" s="6"/>
      <c r="G101" s="6"/>
      <c r="H101" s="6"/>
      <c r="I101" s="6"/>
    </row>
    <row r="102" spans="5:9" ht="72.75" customHeight="1">
      <c r="E102" s="20"/>
      <c r="F102" s="6"/>
      <c r="G102" s="6"/>
      <c r="H102" s="6"/>
      <c r="I102" s="6"/>
    </row>
    <row r="103" spans="5:9" ht="72.75" customHeight="1">
      <c r="E103" s="20"/>
      <c r="F103" s="6"/>
      <c r="G103" s="6"/>
      <c r="H103" s="6"/>
      <c r="I103" s="6"/>
    </row>
    <row r="104" spans="5:9" ht="72.75" customHeight="1">
      <c r="E104" s="20"/>
      <c r="F104" s="6"/>
      <c r="G104" s="6"/>
      <c r="H104" s="6"/>
      <c r="I104" s="6"/>
    </row>
    <row r="105" spans="5:9" ht="72.75" customHeight="1">
      <c r="E105" s="20"/>
      <c r="F105" s="6"/>
      <c r="G105" s="6"/>
      <c r="H105" s="6"/>
      <c r="I105" s="6"/>
    </row>
    <row r="106" spans="5:9" ht="72.75" customHeight="1">
      <c r="E106" s="20"/>
      <c r="F106" s="6"/>
      <c r="G106" s="6"/>
      <c r="H106" s="6"/>
      <c r="I106" s="6"/>
    </row>
    <row r="107" spans="5:9" ht="72.75" customHeight="1">
      <c r="E107" s="20"/>
      <c r="F107" s="6"/>
      <c r="G107" s="6"/>
      <c r="H107" s="6"/>
      <c r="I107" s="6"/>
    </row>
    <row r="108" spans="5:9" ht="72.75" customHeight="1">
      <c r="E108" s="20"/>
      <c r="F108" s="6"/>
      <c r="G108" s="6"/>
      <c r="H108" s="6"/>
      <c r="I108" s="6"/>
    </row>
    <row r="109" spans="5:9" ht="72.75" customHeight="1">
      <c r="E109" s="20"/>
      <c r="F109" s="6"/>
      <c r="G109" s="6"/>
      <c r="H109" s="6"/>
      <c r="I109" s="6"/>
    </row>
    <row r="110" spans="5:9" ht="72.75" customHeight="1">
      <c r="E110" s="20"/>
      <c r="F110" s="6"/>
      <c r="G110" s="6"/>
      <c r="H110" s="6"/>
      <c r="I110" s="6"/>
    </row>
    <row r="111" spans="5:9" ht="72.75" customHeight="1">
      <c r="E111" s="20"/>
      <c r="F111" s="6"/>
      <c r="G111" s="6"/>
      <c r="H111" s="6"/>
      <c r="I111" s="6"/>
    </row>
    <row r="112" spans="5:9" ht="72.75" customHeight="1">
      <c r="E112" s="20"/>
      <c r="F112" s="6"/>
      <c r="G112" s="6"/>
      <c r="H112" s="6"/>
      <c r="I112" s="6"/>
    </row>
    <row r="113" spans="5:9" ht="72.75" customHeight="1">
      <c r="E113" s="20"/>
      <c r="F113" s="6"/>
      <c r="G113" s="6"/>
      <c r="H113" s="6"/>
      <c r="I113" s="6"/>
    </row>
    <row r="114" spans="5:9" ht="72.75" customHeight="1">
      <c r="E114" s="20"/>
      <c r="F114" s="6"/>
      <c r="G114" s="6"/>
      <c r="H114" s="6"/>
      <c r="I114" s="6"/>
    </row>
  </sheetData>
  <mergeCells count="4">
    <mergeCell ref="B17:G17"/>
    <mergeCell ref="A2:J2"/>
    <mergeCell ref="B21:J21"/>
    <mergeCell ref="B20:H20"/>
  </mergeCells>
  <printOptions/>
  <pageMargins left="0.18888888888888888" right="0.15069444444444444" top="1.025" bottom="1.025" header="0.7875" footer="0.7875"/>
  <pageSetup horizontalDpi="300" verticalDpi="300" orientation="landscape" paperSize="9" r:id="rId1"/>
  <headerFooter alignWithMargins="0">
    <oddFooter>&amp;C&amp;"Arial,Normalny"&amp;10Strona &amp;P</oddFooter>
  </headerFooter>
</worksheet>
</file>

<file path=xl/worksheets/sheet3.xml><?xml version="1.0" encoding="utf-8"?>
<worksheet xmlns="http://schemas.openxmlformats.org/spreadsheetml/2006/main" xmlns:r="http://schemas.openxmlformats.org/officeDocument/2006/relationships">
  <dimension ref="A1:J17"/>
  <sheetViews>
    <sheetView zoomScale="90" zoomScaleNormal="90" workbookViewId="0" topLeftCell="A1">
      <selection activeCell="B15" sqref="B15"/>
    </sheetView>
  </sheetViews>
  <sheetFormatPr defaultColWidth="8.796875" defaultRowHeight="15"/>
  <cols>
    <col min="1" max="1" width="3.3984375" style="1" customWidth="1"/>
    <col min="2" max="2" width="48.8984375" style="1" customWidth="1"/>
    <col min="3" max="3" width="9.09765625" style="1" customWidth="1"/>
    <col min="4" max="4" width="8.8984375" style="7" customWidth="1"/>
    <col min="5" max="5" width="9.59765625" style="9" customWidth="1"/>
    <col min="6" max="6" width="5.09765625" style="1" customWidth="1"/>
    <col min="7" max="7" width="9.8984375" style="1" customWidth="1"/>
    <col min="8" max="8" width="8.59765625" style="1" customWidth="1"/>
    <col min="9" max="9" width="9" style="1" customWidth="1"/>
    <col min="10" max="10" width="11.3984375" style="1" customWidth="1"/>
    <col min="11" max="16384" width="10.5" style="1" customWidth="1"/>
  </cols>
  <sheetData>
    <row r="1" spans="1:9" ht="14.25">
      <c r="A1"/>
      <c r="I1" s="1" t="s">
        <v>87</v>
      </c>
    </row>
    <row r="2" spans="1:10" ht="12.75">
      <c r="A2" s="134" t="s">
        <v>90</v>
      </c>
      <c r="B2" s="134"/>
      <c r="C2" s="134"/>
      <c r="D2" s="134"/>
      <c r="E2" s="134"/>
      <c r="F2" s="134"/>
      <c r="G2" s="134"/>
      <c r="H2" s="134"/>
      <c r="I2" s="134"/>
      <c r="J2" s="134"/>
    </row>
    <row r="3" spans="1:10" ht="12.75">
      <c r="A3" s="62"/>
      <c r="B3" s="62"/>
      <c r="C3" s="62"/>
      <c r="D3" s="62"/>
      <c r="E3" s="62"/>
      <c r="F3" s="62"/>
      <c r="G3" s="62"/>
      <c r="H3" s="62"/>
      <c r="I3" s="62"/>
      <c r="J3" s="62"/>
    </row>
    <row r="4" spans="1:10" ht="25.5">
      <c r="A4" s="24" t="s">
        <v>0</v>
      </c>
      <c r="B4" s="24" t="s">
        <v>1</v>
      </c>
      <c r="C4" s="25" t="s">
        <v>2</v>
      </c>
      <c r="D4" s="10" t="s">
        <v>3</v>
      </c>
      <c r="E4" s="80" t="s">
        <v>4</v>
      </c>
      <c r="F4" s="24" t="s">
        <v>5</v>
      </c>
      <c r="G4" s="24" t="s">
        <v>6</v>
      </c>
      <c r="H4" s="25" t="s">
        <v>7</v>
      </c>
      <c r="I4" s="25" t="s">
        <v>8</v>
      </c>
      <c r="J4" s="90" t="s">
        <v>9</v>
      </c>
    </row>
    <row r="5" spans="1:10" ht="156" customHeight="1">
      <c r="A5" s="26">
        <v>1</v>
      </c>
      <c r="B5" s="17" t="s">
        <v>118</v>
      </c>
      <c r="C5" s="17"/>
      <c r="D5" s="12"/>
      <c r="E5" s="15"/>
      <c r="F5" s="26"/>
      <c r="G5" s="26"/>
      <c r="H5" s="27"/>
      <c r="I5" s="89"/>
      <c r="J5" s="65"/>
    </row>
    <row r="6" spans="1:10" ht="12.75">
      <c r="A6" s="81"/>
      <c r="B6" s="82" t="s">
        <v>26</v>
      </c>
      <c r="C6" s="82"/>
      <c r="D6" s="83">
        <v>12</v>
      </c>
      <c r="E6" s="84"/>
      <c r="F6" s="85"/>
      <c r="G6" s="86">
        <f>E6*F6+E6</f>
        <v>0</v>
      </c>
      <c r="H6" s="86">
        <f>D6*E6</f>
        <v>0</v>
      </c>
      <c r="I6" s="86">
        <f>D6*G6</f>
        <v>0</v>
      </c>
      <c r="J6" s="91" t="s">
        <v>12</v>
      </c>
    </row>
    <row r="7" spans="1:10" ht="100.5" customHeight="1">
      <c r="A7" s="65">
        <v>2</v>
      </c>
      <c r="B7" s="70" t="s">
        <v>27</v>
      </c>
      <c r="C7" s="70"/>
      <c r="D7" s="87">
        <v>12</v>
      </c>
      <c r="E7" s="88"/>
      <c r="F7" s="72"/>
      <c r="G7" s="68">
        <f>E7*F7+E7</f>
        <v>0</v>
      </c>
      <c r="H7" s="68">
        <f>D7*E7</f>
        <v>0</v>
      </c>
      <c r="I7" s="68">
        <f>D7*G7</f>
        <v>0</v>
      </c>
      <c r="J7" s="65" t="s">
        <v>12</v>
      </c>
    </row>
    <row r="8" spans="1:10" ht="14.25">
      <c r="A8" s="65"/>
      <c r="B8" s="136" t="s">
        <v>17</v>
      </c>
      <c r="C8" s="127"/>
      <c r="D8" s="127"/>
      <c r="E8" s="127"/>
      <c r="F8" s="127"/>
      <c r="G8" s="128"/>
      <c r="H8" s="76">
        <f>SUM(H6:H7)</f>
        <v>0</v>
      </c>
      <c r="I8" s="76">
        <f>SUM(I6:I7)</f>
        <v>0</v>
      </c>
      <c r="J8" s="65"/>
    </row>
    <row r="9" ht="14.25">
      <c r="B9"/>
    </row>
    <row r="10" spans="2:8" ht="14.25">
      <c r="B10"/>
      <c r="G10" s="1" t="s">
        <v>85</v>
      </c>
      <c r="H10" s="6">
        <f>I8-H8</f>
        <v>0</v>
      </c>
    </row>
    <row r="11" spans="2:8" ht="26.25" customHeight="1">
      <c r="B11" s="129" t="s">
        <v>115</v>
      </c>
      <c r="C11" s="130"/>
      <c r="D11" s="130"/>
      <c r="E11" s="130"/>
      <c r="F11" s="130"/>
      <c r="G11" s="130"/>
      <c r="H11" s="130"/>
    </row>
    <row r="12" spans="2:10" ht="40.5" customHeight="1">
      <c r="B12" s="137" t="s">
        <v>28</v>
      </c>
      <c r="C12" s="138"/>
      <c r="D12" s="138"/>
      <c r="E12" s="138"/>
      <c r="F12" s="138"/>
      <c r="G12" s="138"/>
      <c r="H12" s="138"/>
      <c r="I12" s="138"/>
      <c r="J12" s="92"/>
    </row>
    <row r="13" spans="2:10" ht="18" customHeight="1">
      <c r="B13" s="29"/>
      <c r="C13" s="29"/>
      <c r="D13" s="29"/>
      <c r="E13" s="29"/>
      <c r="F13" s="29"/>
      <c r="G13" s="29"/>
      <c r="H13" s="29"/>
      <c r="I13" s="29"/>
      <c r="J13" s="29"/>
    </row>
    <row r="14" spans="4:10" ht="28.5" customHeight="1">
      <c r="D14" s="1"/>
      <c r="E14" s="1"/>
      <c r="I14" s="29"/>
      <c r="J14" s="29"/>
    </row>
    <row r="15" ht="24" customHeight="1"/>
    <row r="16" ht="12.75">
      <c r="B16" s="7"/>
    </row>
    <row r="17" ht="12.75">
      <c r="B17" s="7"/>
    </row>
  </sheetData>
  <mergeCells count="4">
    <mergeCell ref="A2:J2"/>
    <mergeCell ref="B8:G8"/>
    <mergeCell ref="B12:I12"/>
    <mergeCell ref="B11:H11"/>
  </mergeCells>
  <printOptions/>
  <pageMargins left="0.18888888888888888" right="0.15069444444444444" top="1.025" bottom="1.025" header="0.7875" footer="0.7875"/>
  <pageSetup horizontalDpi="300" verticalDpi="300" orientation="landscape" paperSize="9" r:id="rId1"/>
  <headerFooter alignWithMargins="0">
    <oddFooter>&amp;C&amp;"Arial,Normalny"&amp;10Strona &amp;P</oddFooter>
  </headerFooter>
</worksheet>
</file>

<file path=xl/worksheets/sheet4.xml><?xml version="1.0" encoding="utf-8"?>
<worksheet xmlns="http://schemas.openxmlformats.org/spreadsheetml/2006/main" xmlns:r="http://schemas.openxmlformats.org/officeDocument/2006/relationships">
  <dimension ref="A1:J13"/>
  <sheetViews>
    <sheetView zoomScale="90" zoomScaleNormal="90" workbookViewId="0" topLeftCell="A1">
      <selection activeCell="B28" sqref="B28"/>
    </sheetView>
  </sheetViews>
  <sheetFormatPr defaultColWidth="8.796875" defaultRowHeight="15"/>
  <cols>
    <col min="1" max="1" width="3.5" style="1" customWidth="1"/>
    <col min="2" max="2" width="48.8984375" style="1" customWidth="1"/>
    <col min="3" max="3" width="8.5" style="1" customWidth="1"/>
    <col min="4" max="4" width="8.8984375" style="1" customWidth="1"/>
    <col min="5" max="5" width="9.59765625" style="9" customWidth="1"/>
    <col min="6" max="6" width="5.09765625" style="1" customWidth="1"/>
    <col min="7" max="7" width="9.8984375" style="1" customWidth="1"/>
    <col min="8" max="8" width="8.59765625" style="1" customWidth="1"/>
    <col min="9" max="9" width="9" style="1" customWidth="1"/>
    <col min="10" max="10" width="11.59765625" style="1" customWidth="1"/>
    <col min="11" max="16384" width="10.5" style="1" customWidth="1"/>
  </cols>
  <sheetData>
    <row r="1" ht="12.75">
      <c r="H1" s="1" t="s">
        <v>137</v>
      </c>
    </row>
    <row r="2" spans="1:10" ht="12.75">
      <c r="A2" s="134" t="s">
        <v>91</v>
      </c>
      <c r="B2" s="134"/>
      <c r="C2" s="134"/>
      <c r="D2" s="134"/>
      <c r="E2" s="134"/>
      <c r="F2" s="134"/>
      <c r="G2" s="134"/>
      <c r="H2" s="134"/>
      <c r="I2" s="134"/>
      <c r="J2" s="134"/>
    </row>
    <row r="3" spans="2:3" ht="12.75">
      <c r="B3" s="30"/>
      <c r="C3" s="30"/>
    </row>
    <row r="4" spans="1:10" ht="25.5">
      <c r="A4" s="24" t="s">
        <v>0</v>
      </c>
      <c r="B4" s="24" t="s">
        <v>29</v>
      </c>
      <c r="C4" s="25" t="s">
        <v>2</v>
      </c>
      <c r="D4" s="24" t="s">
        <v>3</v>
      </c>
      <c r="E4" s="10" t="s">
        <v>4</v>
      </c>
      <c r="F4" s="24" t="s">
        <v>5</v>
      </c>
      <c r="G4" s="24" t="s">
        <v>6</v>
      </c>
      <c r="H4" s="25" t="s">
        <v>7</v>
      </c>
      <c r="I4" s="25" t="s">
        <v>8</v>
      </c>
      <c r="J4" s="24" t="s">
        <v>9</v>
      </c>
    </row>
    <row r="5" spans="1:10" ht="95.25" customHeight="1">
      <c r="A5" s="26">
        <v>1</v>
      </c>
      <c r="B5" s="17" t="s">
        <v>30</v>
      </c>
      <c r="C5" s="17"/>
      <c r="D5" s="26"/>
      <c r="E5" s="31"/>
      <c r="F5" s="26"/>
      <c r="G5" s="26"/>
      <c r="H5" s="27"/>
      <c r="I5" s="26"/>
      <c r="J5" s="26"/>
    </row>
    <row r="6" spans="1:10" ht="12.75">
      <c r="A6" s="26"/>
      <c r="B6" s="17" t="s">
        <v>31</v>
      </c>
      <c r="C6" s="17"/>
      <c r="D6" s="26">
        <v>800</v>
      </c>
      <c r="E6" s="14"/>
      <c r="F6" s="28"/>
      <c r="G6" s="27">
        <f>E6*F6+E6</f>
        <v>0</v>
      </c>
      <c r="H6" s="27">
        <f>D6*E6</f>
        <v>0</v>
      </c>
      <c r="I6" s="27">
        <f>D6*G6</f>
        <v>0</v>
      </c>
      <c r="J6" s="26" t="s">
        <v>12</v>
      </c>
    </row>
    <row r="7" spans="1:10" ht="93" customHeight="1">
      <c r="A7" s="26">
        <v>2</v>
      </c>
      <c r="B7" s="13" t="s">
        <v>136</v>
      </c>
      <c r="C7" s="17"/>
      <c r="D7" s="26">
        <v>9</v>
      </c>
      <c r="E7" s="14"/>
      <c r="F7" s="28"/>
      <c r="G7" s="27">
        <f>E7*F7+E7</f>
        <v>0</v>
      </c>
      <c r="H7" s="27">
        <f>D7*E7</f>
        <v>0</v>
      </c>
      <c r="I7" s="27">
        <f>D7*G7</f>
        <v>0</v>
      </c>
      <c r="J7" s="26" t="s">
        <v>12</v>
      </c>
    </row>
    <row r="8" spans="1:10" ht="12.75">
      <c r="A8" s="26"/>
      <c r="B8" s="26" t="s">
        <v>17</v>
      </c>
      <c r="C8" s="26"/>
      <c r="D8" s="26"/>
      <c r="E8" s="14"/>
      <c r="F8" s="26"/>
      <c r="G8" s="27"/>
      <c r="H8" s="32">
        <f>SUM(H6:H7)</f>
        <v>0</v>
      </c>
      <c r="I8" s="32">
        <f>SUM(I6:I7)</f>
        <v>0</v>
      </c>
      <c r="J8" s="26"/>
    </row>
    <row r="10" spans="7:8" ht="12.75">
      <c r="G10" s="1" t="s">
        <v>85</v>
      </c>
      <c r="H10" s="6">
        <f>I8-H8</f>
        <v>0</v>
      </c>
    </row>
    <row r="11" spans="2:8" ht="25.5" customHeight="1">
      <c r="B11" s="129" t="s">
        <v>115</v>
      </c>
      <c r="C11" s="130"/>
      <c r="D11" s="130"/>
      <c r="E11" s="130"/>
      <c r="F11" s="130"/>
      <c r="G11" s="130"/>
      <c r="H11" s="130"/>
    </row>
    <row r="12" ht="12.75">
      <c r="B12" s="7"/>
    </row>
    <row r="13" ht="12.75">
      <c r="B13" s="7"/>
    </row>
  </sheetData>
  <mergeCells count="2">
    <mergeCell ref="A2:J2"/>
    <mergeCell ref="B11:H11"/>
  </mergeCells>
  <printOptions/>
  <pageMargins left="0.18888888888888888" right="0.15069444444444444" top="1.025" bottom="1.025" header="0.7875" footer="0.7875"/>
  <pageSetup horizontalDpi="300" verticalDpi="300" orientation="landscape" paperSize="9" r:id="rId1"/>
  <headerFooter alignWithMargins="0">
    <oddFooter>&amp;C&amp;"Arial,Normalny"&amp;10Strona &amp;P</oddFooter>
  </headerFooter>
</worksheet>
</file>

<file path=xl/worksheets/sheet5.xml><?xml version="1.0" encoding="utf-8"?>
<worksheet xmlns="http://schemas.openxmlformats.org/spreadsheetml/2006/main" xmlns:r="http://schemas.openxmlformats.org/officeDocument/2006/relationships">
  <dimension ref="A1:J25"/>
  <sheetViews>
    <sheetView zoomScale="90" zoomScaleNormal="90" workbookViewId="0" topLeftCell="A1">
      <selection activeCell="L6" sqref="L6"/>
    </sheetView>
  </sheetViews>
  <sheetFormatPr defaultColWidth="8.796875" defaultRowHeight="15"/>
  <cols>
    <col min="1" max="1" width="3.8984375" style="1" customWidth="1"/>
    <col min="2" max="2" width="48.8984375" style="1" customWidth="1"/>
    <col min="3" max="3" width="11.8984375" style="1" customWidth="1"/>
    <col min="4" max="4" width="4.8984375" style="1" bestFit="1" customWidth="1"/>
    <col min="5" max="5" width="9.59765625" style="7" customWidth="1"/>
    <col min="6" max="6" width="5.09765625" style="1" customWidth="1"/>
    <col min="7" max="8" width="9.8984375" style="1" customWidth="1"/>
    <col min="9" max="9" width="11" style="1" customWidth="1"/>
    <col min="10" max="10" width="11.5" style="1" bestFit="1" customWidth="1"/>
    <col min="11" max="16384" width="10.5" style="1" customWidth="1"/>
  </cols>
  <sheetData>
    <row r="1" ht="12.75">
      <c r="H1" s="1" t="s">
        <v>129</v>
      </c>
    </row>
    <row r="2" spans="1:10" ht="12.75">
      <c r="A2" s="134" t="s">
        <v>92</v>
      </c>
      <c r="B2" s="134"/>
      <c r="C2" s="134"/>
      <c r="D2" s="134"/>
      <c r="E2" s="134"/>
      <c r="F2" s="134"/>
      <c r="G2" s="134"/>
      <c r="H2" s="134"/>
      <c r="I2" s="134"/>
      <c r="J2" s="134"/>
    </row>
    <row r="3" spans="1:10" ht="12.75">
      <c r="A3" s="62"/>
      <c r="B3" s="62"/>
      <c r="C3" s="62"/>
      <c r="D3" s="62"/>
      <c r="E3" s="62"/>
      <c r="F3" s="62"/>
      <c r="G3" s="62"/>
      <c r="H3" s="62"/>
      <c r="I3" s="62"/>
      <c r="J3" s="62"/>
    </row>
    <row r="4" spans="1:10" ht="25.5">
      <c r="A4" s="24" t="s">
        <v>0</v>
      </c>
      <c r="B4" s="24" t="s">
        <v>1</v>
      </c>
      <c r="C4" s="25" t="s">
        <v>2</v>
      </c>
      <c r="D4" s="24" t="s">
        <v>3</v>
      </c>
      <c r="E4" s="10" t="s">
        <v>4</v>
      </c>
      <c r="F4" s="24" t="s">
        <v>5</v>
      </c>
      <c r="G4" s="24" t="s">
        <v>6</v>
      </c>
      <c r="H4" s="25" t="s">
        <v>7</v>
      </c>
      <c r="I4" s="25" t="s">
        <v>8</v>
      </c>
      <c r="J4" s="24" t="s">
        <v>9</v>
      </c>
    </row>
    <row r="5" spans="1:10" ht="82.5" customHeight="1">
      <c r="A5" s="26">
        <v>1</v>
      </c>
      <c r="B5" s="13" t="s">
        <v>32</v>
      </c>
      <c r="C5" s="33"/>
      <c r="D5" s="26"/>
      <c r="E5" s="93"/>
      <c r="F5" s="28"/>
      <c r="G5" s="34"/>
      <c r="H5" s="34"/>
      <c r="I5" s="34"/>
      <c r="J5" s="26"/>
    </row>
    <row r="6" spans="1:10" ht="12.75">
      <c r="A6" s="139"/>
      <c r="B6" s="35" t="s">
        <v>33</v>
      </c>
      <c r="C6" s="33"/>
      <c r="D6" s="26">
        <v>30</v>
      </c>
      <c r="E6" s="93"/>
      <c r="F6" s="28"/>
      <c r="G6" s="34">
        <f>E6*F6+E6</f>
        <v>0</v>
      </c>
      <c r="H6" s="34">
        <f>(D6*E6)</f>
        <v>0</v>
      </c>
      <c r="I6" s="34">
        <f>D6*G6</f>
        <v>0</v>
      </c>
      <c r="J6" s="26" t="s">
        <v>12</v>
      </c>
    </row>
    <row r="7" spans="1:10" ht="12.75">
      <c r="A7" s="139"/>
      <c r="B7" s="35" t="s">
        <v>34</v>
      </c>
      <c r="C7" s="33"/>
      <c r="D7" s="26">
        <v>300</v>
      </c>
      <c r="E7" s="93"/>
      <c r="F7" s="28"/>
      <c r="G7" s="34">
        <f>E7*F7+E7</f>
        <v>0</v>
      </c>
      <c r="H7" s="34">
        <f>(D7*E7)</f>
        <v>0</v>
      </c>
      <c r="I7" s="34">
        <f>D7*G7</f>
        <v>0</v>
      </c>
      <c r="J7" s="26" t="s">
        <v>12</v>
      </c>
    </row>
    <row r="8" spans="1:10" ht="83.25" customHeight="1">
      <c r="A8" s="26">
        <v>2</v>
      </c>
      <c r="B8" s="13" t="s">
        <v>35</v>
      </c>
      <c r="C8" s="17"/>
      <c r="D8" s="26"/>
      <c r="E8" s="93"/>
      <c r="F8" s="28"/>
      <c r="G8" s="34"/>
      <c r="H8" s="34"/>
      <c r="I8" s="34"/>
      <c r="J8" s="26"/>
    </row>
    <row r="9" spans="1:10" ht="12.75">
      <c r="A9" s="26"/>
      <c r="B9" s="13" t="s">
        <v>36</v>
      </c>
      <c r="C9" s="17"/>
      <c r="D9" s="26">
        <v>120</v>
      </c>
      <c r="E9" s="93"/>
      <c r="F9" s="28"/>
      <c r="G9" s="34">
        <f>E9*F9+E9</f>
        <v>0</v>
      </c>
      <c r="H9" s="34">
        <f>(D9*E9)</f>
        <v>0</v>
      </c>
      <c r="I9" s="34">
        <f>D9*G9</f>
        <v>0</v>
      </c>
      <c r="J9" s="26" t="s">
        <v>12</v>
      </c>
    </row>
    <row r="10" spans="1:10" ht="63.75">
      <c r="A10" s="26">
        <v>3</v>
      </c>
      <c r="B10" s="13" t="s">
        <v>37</v>
      </c>
      <c r="C10" s="33"/>
      <c r="D10" s="26"/>
      <c r="E10" s="93"/>
      <c r="F10" s="28"/>
      <c r="G10" s="34"/>
      <c r="H10" s="34"/>
      <c r="I10" s="34"/>
      <c r="J10" s="26"/>
    </row>
    <row r="11" spans="1:10" ht="12.75">
      <c r="A11" s="26"/>
      <c r="B11" s="35" t="s">
        <v>38</v>
      </c>
      <c r="C11" s="33"/>
      <c r="D11" s="26">
        <v>1000</v>
      </c>
      <c r="E11" s="94"/>
      <c r="F11" s="28"/>
      <c r="G11" s="34">
        <f>E11*F11+E11</f>
        <v>0</v>
      </c>
      <c r="H11" s="34">
        <f>(D11*E11)</f>
        <v>0</v>
      </c>
      <c r="I11" s="34">
        <f>D11*G11</f>
        <v>0</v>
      </c>
      <c r="J11" s="26" t="s">
        <v>12</v>
      </c>
    </row>
    <row r="12" spans="1:10" ht="94.5" customHeight="1">
      <c r="A12" s="26">
        <v>4</v>
      </c>
      <c r="B12" s="35" t="s">
        <v>98</v>
      </c>
      <c r="C12" s="33"/>
      <c r="D12" s="26"/>
      <c r="E12" s="93"/>
      <c r="F12" s="28"/>
      <c r="G12" s="34"/>
      <c r="H12" s="34"/>
      <c r="I12" s="34"/>
      <c r="J12" s="26"/>
    </row>
    <row r="13" spans="1:10" ht="12.75">
      <c r="A13" s="26"/>
      <c r="B13" s="35" t="s">
        <v>11</v>
      </c>
      <c r="C13" s="33"/>
      <c r="D13" s="26">
        <v>600</v>
      </c>
      <c r="E13" s="93"/>
      <c r="F13" s="28"/>
      <c r="G13" s="34">
        <f>E13*F13+E13</f>
        <v>0</v>
      </c>
      <c r="H13" s="34">
        <f>(D13*E13)</f>
        <v>0</v>
      </c>
      <c r="I13" s="34">
        <f>D13*G13</f>
        <v>0</v>
      </c>
      <c r="J13" s="26" t="s">
        <v>12</v>
      </c>
    </row>
    <row r="14" spans="1:10" ht="122.25" customHeight="1">
      <c r="A14" s="26">
        <v>5</v>
      </c>
      <c r="B14" s="13" t="s">
        <v>39</v>
      </c>
      <c r="C14" s="33"/>
      <c r="D14" s="26"/>
      <c r="E14" s="93"/>
      <c r="F14" s="28"/>
      <c r="G14" s="34"/>
      <c r="H14" s="34"/>
      <c r="I14" s="34"/>
      <c r="J14" s="26"/>
    </row>
    <row r="15" spans="1:10" ht="12.75">
      <c r="A15" s="26"/>
      <c r="B15" s="35" t="s">
        <v>11</v>
      </c>
      <c r="C15" s="33"/>
      <c r="D15" s="26">
        <v>35</v>
      </c>
      <c r="E15" s="93"/>
      <c r="F15" s="28"/>
      <c r="G15" s="34">
        <f>E15*F15+E15</f>
        <v>0</v>
      </c>
      <c r="H15" s="34">
        <f>(D15*E15)</f>
        <v>0</v>
      </c>
      <c r="I15" s="34">
        <f>D15*G15</f>
        <v>0</v>
      </c>
      <c r="J15" s="26" t="s">
        <v>12</v>
      </c>
    </row>
    <row r="16" spans="1:10" ht="172.5" customHeight="1">
      <c r="A16" s="26">
        <v>6</v>
      </c>
      <c r="B16" s="35" t="s">
        <v>128</v>
      </c>
      <c r="C16" s="33"/>
      <c r="D16" s="26"/>
      <c r="E16" s="93"/>
      <c r="F16" s="28"/>
      <c r="G16" s="34"/>
      <c r="H16" s="34"/>
      <c r="I16" s="34"/>
      <c r="J16" s="26"/>
    </row>
    <row r="17" spans="1:10" ht="12.75">
      <c r="A17" s="26"/>
      <c r="B17" s="36" t="s">
        <v>40</v>
      </c>
      <c r="C17" s="33"/>
      <c r="D17" s="26">
        <v>88</v>
      </c>
      <c r="E17" s="93"/>
      <c r="F17" s="28"/>
      <c r="G17" s="34">
        <f>E17*F17+E17</f>
        <v>0</v>
      </c>
      <c r="H17" s="34">
        <f>(D17*E17)</f>
        <v>0</v>
      </c>
      <c r="I17" s="34">
        <f>D17*G17</f>
        <v>0</v>
      </c>
      <c r="J17" s="26" t="s">
        <v>12</v>
      </c>
    </row>
    <row r="18" spans="1:10" ht="12.75">
      <c r="A18" s="26"/>
      <c r="B18" s="37" t="s">
        <v>41</v>
      </c>
      <c r="C18" s="33"/>
      <c r="D18" s="26">
        <v>5</v>
      </c>
      <c r="E18" s="93"/>
      <c r="F18" s="28"/>
      <c r="G18" s="34">
        <f>E18*F18+E18</f>
        <v>0</v>
      </c>
      <c r="H18" s="34">
        <f>(D18*E18)</f>
        <v>0</v>
      </c>
      <c r="I18" s="34">
        <f>D18*G18</f>
        <v>0</v>
      </c>
      <c r="J18" s="26" t="s">
        <v>12</v>
      </c>
    </row>
    <row r="19" spans="1:10" ht="14.25">
      <c r="A19" s="26"/>
      <c r="B19" s="140" t="s">
        <v>17</v>
      </c>
      <c r="C19" s="132"/>
      <c r="D19" s="132"/>
      <c r="E19" s="132"/>
      <c r="F19" s="132"/>
      <c r="G19" s="133"/>
      <c r="H19" s="32">
        <f>SUM(H5:H18)</f>
        <v>0</v>
      </c>
      <c r="I19" s="32">
        <f>SUM(I5:I18)</f>
        <v>0</v>
      </c>
      <c r="J19" s="26"/>
    </row>
    <row r="20" ht="12.75">
      <c r="A20" s="38"/>
    </row>
    <row r="21" spans="1:8" ht="12.75">
      <c r="A21" s="38"/>
      <c r="G21" s="1" t="s">
        <v>85</v>
      </c>
      <c r="H21" s="6">
        <f>I19-H19</f>
        <v>0</v>
      </c>
    </row>
    <row r="22" spans="2:8" ht="27" customHeight="1">
      <c r="B22" s="129" t="s">
        <v>115</v>
      </c>
      <c r="C22" s="130"/>
      <c r="D22" s="130"/>
      <c r="E22" s="130"/>
      <c r="F22" s="130"/>
      <c r="G22" s="130"/>
      <c r="H22" s="130"/>
    </row>
    <row r="23" ht="12.75">
      <c r="B23" s="7"/>
    </row>
    <row r="24" ht="12.75">
      <c r="B24" s="7"/>
    </row>
    <row r="25" ht="12.75">
      <c r="B25" s="7"/>
    </row>
  </sheetData>
  <mergeCells count="4">
    <mergeCell ref="A2:J2"/>
    <mergeCell ref="A6:A7"/>
    <mergeCell ref="B19:G19"/>
    <mergeCell ref="B22:H22"/>
  </mergeCells>
  <printOptions/>
  <pageMargins left="0.18888888888888888" right="0.15069444444444444" top="1.025" bottom="1.025" header="0.7875" footer="0.7875"/>
  <pageSetup horizontalDpi="300" verticalDpi="300" orientation="landscape" paperSize="9" r:id="rId1"/>
  <headerFooter alignWithMargins="0">
    <oddFooter>&amp;C&amp;"Arial,Normalny"&amp;10Strona &amp;P</oddFooter>
  </headerFooter>
</worksheet>
</file>

<file path=xl/worksheets/sheet6.xml><?xml version="1.0" encoding="utf-8"?>
<worksheet xmlns="http://schemas.openxmlformats.org/spreadsheetml/2006/main" xmlns:r="http://schemas.openxmlformats.org/officeDocument/2006/relationships">
  <dimension ref="A1:J20"/>
  <sheetViews>
    <sheetView zoomScale="90" zoomScaleNormal="90" workbookViewId="0" topLeftCell="A4">
      <selection activeCell="B18" sqref="B18:H18"/>
    </sheetView>
  </sheetViews>
  <sheetFormatPr defaultColWidth="8.796875" defaultRowHeight="15"/>
  <cols>
    <col min="1" max="1" width="3.8984375" style="1" customWidth="1"/>
    <col min="2" max="2" width="48.8984375" style="1" customWidth="1"/>
    <col min="3" max="3" width="12.3984375" style="1" customWidth="1"/>
    <col min="4" max="4" width="4.8984375" style="1" bestFit="1" customWidth="1"/>
    <col min="5" max="5" width="9.59765625" style="7" customWidth="1"/>
    <col min="6" max="6" width="5.09765625" style="1" customWidth="1"/>
    <col min="7" max="7" width="9.8984375" style="1" customWidth="1"/>
    <col min="8" max="8" width="8.59765625" style="1" customWidth="1"/>
    <col min="9" max="9" width="9" style="1" customWidth="1"/>
    <col min="10" max="10" width="11.59765625" style="1" customWidth="1"/>
    <col min="11" max="16384" width="10.5" style="1" customWidth="1"/>
  </cols>
  <sheetData>
    <row r="1" ht="12.75">
      <c r="I1" s="1" t="s">
        <v>94</v>
      </c>
    </row>
    <row r="2" spans="1:10" ht="12.75">
      <c r="A2" s="134" t="s">
        <v>93</v>
      </c>
      <c r="B2" s="134"/>
      <c r="C2" s="134"/>
      <c r="D2" s="134"/>
      <c r="E2" s="134"/>
      <c r="F2" s="134"/>
      <c r="G2" s="134"/>
      <c r="H2" s="134"/>
      <c r="I2" s="134"/>
      <c r="J2" s="134"/>
    </row>
    <row r="4" spans="1:10" ht="25.5">
      <c r="A4" s="24" t="s">
        <v>0</v>
      </c>
      <c r="B4" s="24" t="s">
        <v>42</v>
      </c>
      <c r="C4" s="25" t="s">
        <v>2</v>
      </c>
      <c r="D4" s="24" t="s">
        <v>3</v>
      </c>
      <c r="E4" s="10" t="s">
        <v>4</v>
      </c>
      <c r="F4" s="24" t="s">
        <v>5</v>
      </c>
      <c r="G4" s="24" t="s">
        <v>6</v>
      </c>
      <c r="H4" s="25" t="s">
        <v>7</v>
      </c>
      <c r="I4" s="25" t="s">
        <v>8</v>
      </c>
      <c r="J4" s="24" t="s">
        <v>9</v>
      </c>
    </row>
    <row r="5" spans="1:10" ht="105" customHeight="1">
      <c r="A5" s="26">
        <v>1</v>
      </c>
      <c r="B5" s="39" t="s">
        <v>43</v>
      </c>
      <c r="C5" s="17"/>
      <c r="D5" s="12"/>
      <c r="E5" s="15"/>
      <c r="F5" s="26"/>
      <c r="G5" s="27"/>
      <c r="H5" s="27"/>
      <c r="I5" s="27"/>
      <c r="J5" s="26"/>
    </row>
    <row r="6" spans="1:10" ht="12.75">
      <c r="A6" s="26"/>
      <c r="B6" s="17" t="s">
        <v>44</v>
      </c>
      <c r="C6" s="17"/>
      <c r="D6" s="12">
        <v>12</v>
      </c>
      <c r="E6" s="15"/>
      <c r="F6" s="28"/>
      <c r="G6" s="27">
        <f>E6*F6+E6</f>
        <v>0</v>
      </c>
      <c r="H6" s="27">
        <f>D6*E6</f>
        <v>0</v>
      </c>
      <c r="I6" s="27">
        <f>D6*G6</f>
        <v>0</v>
      </c>
      <c r="J6" s="26" t="s">
        <v>12</v>
      </c>
    </row>
    <row r="7" spans="1:10" ht="172.5" customHeight="1">
      <c r="A7" s="26">
        <v>2</v>
      </c>
      <c r="B7" s="17" t="s">
        <v>45</v>
      </c>
      <c r="C7" s="17"/>
      <c r="D7" s="12"/>
      <c r="E7" s="15"/>
      <c r="F7" s="26"/>
      <c r="G7" s="27"/>
      <c r="H7" s="27"/>
      <c r="I7" s="27"/>
      <c r="J7" s="26"/>
    </row>
    <row r="8" spans="1:10" ht="18" customHeight="1">
      <c r="A8" s="26"/>
      <c r="B8" s="17" t="s">
        <v>46</v>
      </c>
      <c r="C8" s="17"/>
      <c r="D8" s="12">
        <v>150</v>
      </c>
      <c r="E8" s="15"/>
      <c r="F8" s="28"/>
      <c r="G8" s="27">
        <f>E8*F8+E8</f>
        <v>0</v>
      </c>
      <c r="H8" s="27">
        <f>D8*E8</f>
        <v>0</v>
      </c>
      <c r="I8" s="27">
        <f>D8*G8</f>
        <v>0</v>
      </c>
      <c r="J8" s="26" t="s">
        <v>12</v>
      </c>
    </row>
    <row r="9" spans="1:10" ht="144" customHeight="1">
      <c r="A9" s="26">
        <v>3</v>
      </c>
      <c r="B9" s="33" t="s">
        <v>47</v>
      </c>
      <c r="C9" s="17"/>
      <c r="D9" s="12"/>
      <c r="E9" s="15"/>
      <c r="F9" s="26"/>
      <c r="G9" s="27"/>
      <c r="H9" s="27"/>
      <c r="I9" s="27"/>
      <c r="J9" s="26"/>
    </row>
    <row r="10" spans="1:10" ht="12.75">
      <c r="A10" s="26"/>
      <c r="B10" s="17" t="s">
        <v>48</v>
      </c>
      <c r="C10" s="17"/>
      <c r="D10" s="12">
        <v>10</v>
      </c>
      <c r="E10" s="15"/>
      <c r="F10" s="28"/>
      <c r="G10" s="27">
        <f>E10*F10+E10</f>
        <v>0</v>
      </c>
      <c r="H10" s="27">
        <f>D10*E10</f>
        <v>0</v>
      </c>
      <c r="I10" s="27">
        <f>D10*G10</f>
        <v>0</v>
      </c>
      <c r="J10" s="26" t="s">
        <v>12</v>
      </c>
    </row>
    <row r="11" spans="1:10" ht="57.75" customHeight="1">
      <c r="A11" s="26">
        <v>4</v>
      </c>
      <c r="B11" s="40" t="s">
        <v>49</v>
      </c>
      <c r="C11" s="12"/>
      <c r="D11" s="12"/>
      <c r="E11" s="15"/>
      <c r="F11" s="28"/>
      <c r="G11" s="27"/>
      <c r="H11" s="27"/>
      <c r="I11" s="27"/>
      <c r="J11" s="26"/>
    </row>
    <row r="12" spans="1:10" ht="12.75">
      <c r="A12" s="26"/>
      <c r="B12" s="17" t="s">
        <v>50</v>
      </c>
      <c r="C12" s="17"/>
      <c r="D12" s="12">
        <v>1650</v>
      </c>
      <c r="E12" s="15"/>
      <c r="F12" s="28"/>
      <c r="G12" s="27">
        <f>E12*F12+E12</f>
        <v>0</v>
      </c>
      <c r="H12" s="27">
        <f>D12*E12</f>
        <v>0</v>
      </c>
      <c r="I12" s="27">
        <f>D12*G12</f>
        <v>0</v>
      </c>
      <c r="J12" s="26" t="s">
        <v>12</v>
      </c>
    </row>
    <row r="13" spans="1:10" ht="14.25">
      <c r="A13" s="26"/>
      <c r="B13" s="140" t="s">
        <v>17</v>
      </c>
      <c r="C13" s="132"/>
      <c r="D13" s="132"/>
      <c r="E13" s="132"/>
      <c r="F13" s="132"/>
      <c r="G13" s="133"/>
      <c r="H13" s="32">
        <f>SUM(H6:H12)</f>
        <v>0</v>
      </c>
      <c r="I13" s="32">
        <f>SUM(I6:I12)</f>
        <v>0</v>
      </c>
      <c r="J13" s="26"/>
    </row>
    <row r="15" spans="7:8" ht="12.75">
      <c r="G15" s="1" t="s">
        <v>85</v>
      </c>
      <c r="H15" s="6">
        <f>I13-H13</f>
        <v>0</v>
      </c>
    </row>
    <row r="16" spans="2:10" ht="14.25" customHeight="1">
      <c r="B16" s="141" t="s">
        <v>51</v>
      </c>
      <c r="C16" s="141"/>
      <c r="D16" s="141"/>
      <c r="E16" s="141"/>
      <c r="F16" s="141"/>
      <c r="G16" s="141"/>
      <c r="H16" s="141"/>
      <c r="I16" s="141"/>
      <c r="J16" s="141"/>
    </row>
    <row r="18" spans="2:8" ht="30" customHeight="1">
      <c r="B18" s="129" t="s">
        <v>115</v>
      </c>
      <c r="C18" s="130"/>
      <c r="D18" s="130"/>
      <c r="E18" s="130"/>
      <c r="F18" s="130"/>
      <c r="G18" s="130"/>
      <c r="H18" s="130"/>
    </row>
    <row r="19" ht="12.75">
      <c r="B19" s="7"/>
    </row>
    <row r="20" ht="12.75">
      <c r="B20" s="7"/>
    </row>
  </sheetData>
  <mergeCells count="4">
    <mergeCell ref="A2:J2"/>
    <mergeCell ref="B16:J16"/>
    <mergeCell ref="B13:G13"/>
    <mergeCell ref="B18:H18"/>
  </mergeCells>
  <printOptions/>
  <pageMargins left="0.18888888888888888" right="0.15069444444444444" top="1.025" bottom="1.025" header="0.7875" footer="0.7875"/>
  <pageSetup horizontalDpi="300" verticalDpi="300" orientation="landscape" paperSize="9" r:id="rId1"/>
  <headerFooter alignWithMargins="0">
    <oddFooter>&amp;C&amp;"Arial,Normalny"&amp;10Strona &amp;P</oddFooter>
  </headerFooter>
</worksheet>
</file>

<file path=xl/worksheets/sheet7.xml><?xml version="1.0" encoding="utf-8"?>
<worksheet xmlns="http://schemas.openxmlformats.org/spreadsheetml/2006/main" xmlns:r="http://schemas.openxmlformats.org/officeDocument/2006/relationships">
  <dimension ref="A1:J37"/>
  <sheetViews>
    <sheetView zoomScale="90" zoomScaleNormal="90" workbookViewId="0" topLeftCell="A1">
      <selection activeCell="L18" sqref="L18"/>
    </sheetView>
  </sheetViews>
  <sheetFormatPr defaultColWidth="8.796875" defaultRowHeight="15"/>
  <cols>
    <col min="1" max="1" width="3.09765625" style="1" customWidth="1"/>
    <col min="2" max="2" width="48.8984375" style="1" customWidth="1"/>
    <col min="3" max="3" width="8.59765625" style="1" customWidth="1"/>
    <col min="4" max="4" width="4.8984375" style="1" bestFit="1" customWidth="1"/>
    <col min="5" max="5" width="9.59765625" style="7" customWidth="1"/>
    <col min="6" max="6" width="5.09765625" style="1" customWidth="1"/>
    <col min="7" max="7" width="9.8984375" style="1" customWidth="1"/>
    <col min="8" max="8" width="9.3984375" style="1" customWidth="1"/>
    <col min="9" max="9" width="10.3984375" style="1" customWidth="1"/>
    <col min="10" max="10" width="11.59765625" style="1" customWidth="1"/>
    <col min="11" max="16384" width="10.5" style="1" customWidth="1"/>
  </cols>
  <sheetData>
    <row r="1" ht="12.75">
      <c r="I1" s="1" t="s">
        <v>95</v>
      </c>
    </row>
    <row r="2" spans="1:10" ht="12.75">
      <c r="A2" s="134" t="s">
        <v>96</v>
      </c>
      <c r="B2" s="134"/>
      <c r="C2" s="134"/>
      <c r="D2" s="134"/>
      <c r="E2" s="134"/>
      <c r="F2" s="134"/>
      <c r="G2" s="134"/>
      <c r="H2" s="134"/>
      <c r="I2" s="134"/>
      <c r="J2" s="134"/>
    </row>
    <row r="4" spans="1:10" ht="25.5">
      <c r="A4" s="24" t="s">
        <v>0</v>
      </c>
      <c r="B4" s="24" t="s">
        <v>1</v>
      </c>
      <c r="C4" s="25" t="s">
        <v>2</v>
      </c>
      <c r="D4" s="24" t="s">
        <v>3</v>
      </c>
      <c r="E4" s="10" t="s">
        <v>4</v>
      </c>
      <c r="F4" s="24" t="s">
        <v>5</v>
      </c>
      <c r="G4" s="24" t="s">
        <v>6</v>
      </c>
      <c r="H4" s="25" t="s">
        <v>7</v>
      </c>
      <c r="I4" s="25" t="s">
        <v>8</v>
      </c>
      <c r="J4" s="24" t="s">
        <v>9</v>
      </c>
    </row>
    <row r="5" spans="1:10" ht="63.75">
      <c r="A5" s="24">
        <v>1</v>
      </c>
      <c r="B5" s="42" t="s">
        <v>52</v>
      </c>
      <c r="C5" s="25"/>
      <c r="D5" s="24"/>
      <c r="E5" s="10"/>
      <c r="F5" s="24"/>
      <c r="G5" s="24"/>
      <c r="H5" s="25"/>
      <c r="I5" s="25"/>
      <c r="J5" s="24"/>
    </row>
    <row r="6" spans="1:10" ht="21.75" customHeight="1">
      <c r="A6" s="24"/>
      <c r="B6" s="3" t="s">
        <v>53</v>
      </c>
      <c r="C6" s="25"/>
      <c r="D6" s="43">
        <v>1650</v>
      </c>
      <c r="E6" s="95"/>
      <c r="F6" s="28"/>
      <c r="G6" s="27">
        <f>E6*F6+E6</f>
        <v>0</v>
      </c>
      <c r="H6" s="27">
        <f>D6*E6</f>
        <v>0</v>
      </c>
      <c r="I6" s="27">
        <f>D6*G6</f>
        <v>0</v>
      </c>
      <c r="J6" s="26" t="s">
        <v>12</v>
      </c>
    </row>
    <row r="7" spans="1:10" ht="63.75">
      <c r="A7" s="24">
        <v>2</v>
      </c>
      <c r="B7" s="42" t="s">
        <v>54</v>
      </c>
      <c r="C7" s="25"/>
      <c r="D7" s="24"/>
      <c r="E7" s="10"/>
      <c r="F7" s="24"/>
      <c r="G7" s="27"/>
      <c r="H7" s="27"/>
      <c r="I7" s="27"/>
      <c r="J7" s="24"/>
    </row>
    <row r="8" spans="1:10" ht="17.25" customHeight="1">
      <c r="A8" s="24"/>
      <c r="B8" s="2" t="s">
        <v>55</v>
      </c>
      <c r="C8" s="25"/>
      <c r="D8" s="43">
        <v>510</v>
      </c>
      <c r="E8" s="95"/>
      <c r="F8" s="28"/>
      <c r="G8" s="27">
        <f>E8*F8+E8</f>
        <v>0</v>
      </c>
      <c r="H8" s="27">
        <f>D8*E8</f>
        <v>0</v>
      </c>
      <c r="I8" s="27">
        <f>D8*G8</f>
        <v>0</v>
      </c>
      <c r="J8" s="26" t="s">
        <v>12</v>
      </c>
    </row>
    <row r="9" spans="1:10" ht="12.75">
      <c r="A9" s="24"/>
      <c r="B9" s="2" t="s">
        <v>48</v>
      </c>
      <c r="C9" s="25"/>
      <c r="D9" s="43">
        <v>230</v>
      </c>
      <c r="E9" s="95"/>
      <c r="F9" s="28"/>
      <c r="G9" s="27">
        <f>E9*F9+E9</f>
        <v>0</v>
      </c>
      <c r="H9" s="27">
        <f>D9*E9</f>
        <v>0</v>
      </c>
      <c r="I9" s="27">
        <f>D9*G9</f>
        <v>0</v>
      </c>
      <c r="J9" s="26" t="s">
        <v>12</v>
      </c>
    </row>
    <row r="10" spans="1:10" ht="38.25">
      <c r="A10" s="41">
        <v>3</v>
      </c>
      <c r="B10" s="44" t="s">
        <v>56</v>
      </c>
      <c r="C10" s="45"/>
      <c r="D10" s="24"/>
      <c r="E10" s="10"/>
      <c r="F10" s="24"/>
      <c r="G10" s="27"/>
      <c r="H10" s="27"/>
      <c r="I10" s="27"/>
      <c r="J10" s="24"/>
    </row>
    <row r="11" spans="1:10" ht="12.75">
      <c r="A11" s="24"/>
      <c r="B11" s="46" t="s">
        <v>23</v>
      </c>
      <c r="C11" s="25"/>
      <c r="D11" s="41">
        <v>150</v>
      </c>
      <c r="E11" s="96"/>
      <c r="F11" s="28"/>
      <c r="G11" s="27">
        <f>E11*F11+E11</f>
        <v>0</v>
      </c>
      <c r="H11" s="27">
        <f>D11*E11</f>
        <v>0</v>
      </c>
      <c r="I11" s="27">
        <f>D11*G11</f>
        <v>0</v>
      </c>
      <c r="J11" s="26" t="s">
        <v>12</v>
      </c>
    </row>
    <row r="12" spans="1:10" ht="75" customHeight="1">
      <c r="A12" s="26">
        <v>4</v>
      </c>
      <c r="B12" s="107" t="s">
        <v>111</v>
      </c>
      <c r="C12" s="33"/>
      <c r="D12" s="26"/>
      <c r="E12" s="15"/>
      <c r="F12" s="26"/>
      <c r="G12" s="27"/>
      <c r="H12" s="27"/>
      <c r="I12" s="27"/>
      <c r="J12" s="26"/>
    </row>
    <row r="13" spans="1:10" ht="12.75">
      <c r="A13" s="26"/>
      <c r="B13" s="33" t="s">
        <v>23</v>
      </c>
      <c r="C13" s="33"/>
      <c r="D13" s="26">
        <v>1900</v>
      </c>
      <c r="E13" s="15"/>
      <c r="F13" s="28"/>
      <c r="G13" s="27">
        <f>E13*F13+E13</f>
        <v>0</v>
      </c>
      <c r="H13" s="27">
        <f>D13*E13</f>
        <v>0</v>
      </c>
      <c r="I13" s="27">
        <f>D13*G13</f>
        <v>0</v>
      </c>
      <c r="J13" s="26" t="s">
        <v>12</v>
      </c>
    </row>
    <row r="14" spans="1:10" ht="53.25" customHeight="1">
      <c r="A14" s="26">
        <v>5</v>
      </c>
      <c r="B14" s="33" t="s">
        <v>57</v>
      </c>
      <c r="C14" s="33"/>
      <c r="D14" s="26"/>
      <c r="E14" s="15"/>
      <c r="F14" s="27"/>
      <c r="G14" s="27"/>
      <c r="H14" s="27"/>
      <c r="I14" s="27"/>
      <c r="J14" s="26"/>
    </row>
    <row r="15" spans="1:10" ht="12.75">
      <c r="A15" s="26"/>
      <c r="B15" s="33" t="s">
        <v>48</v>
      </c>
      <c r="C15" s="33"/>
      <c r="D15" s="26">
        <v>72</v>
      </c>
      <c r="E15" s="15"/>
      <c r="F15" s="28"/>
      <c r="G15" s="27">
        <f>E15*F15+E15</f>
        <v>0</v>
      </c>
      <c r="H15" s="27">
        <f>D15*E15</f>
        <v>0</v>
      </c>
      <c r="I15" s="27">
        <f>D15*G15</f>
        <v>0</v>
      </c>
      <c r="J15" s="26" t="s">
        <v>12</v>
      </c>
    </row>
    <row r="16" spans="1:10" ht="51">
      <c r="A16" s="47">
        <v>6</v>
      </c>
      <c r="B16" s="48" t="s">
        <v>58</v>
      </c>
      <c r="C16" s="49"/>
      <c r="D16" s="50"/>
      <c r="E16" s="97"/>
      <c r="F16" s="51"/>
      <c r="G16" s="27"/>
      <c r="H16" s="27"/>
      <c r="I16" s="27"/>
      <c r="J16" s="52"/>
    </row>
    <row r="17" spans="1:10" ht="15" customHeight="1">
      <c r="A17" s="47"/>
      <c r="B17" s="53" t="s">
        <v>59</v>
      </c>
      <c r="C17" s="49"/>
      <c r="D17" s="50">
        <v>10</v>
      </c>
      <c r="E17" s="97"/>
      <c r="F17" s="51"/>
      <c r="G17" s="27">
        <f>E17*F17+E17</f>
        <v>0</v>
      </c>
      <c r="H17" s="27">
        <f>D17*E17</f>
        <v>0</v>
      </c>
      <c r="I17" s="27">
        <f>D17*G17</f>
        <v>0</v>
      </c>
      <c r="J17" s="52" t="s">
        <v>12</v>
      </c>
    </row>
    <row r="18" spans="1:10" ht="87" customHeight="1">
      <c r="A18" s="26">
        <v>7</v>
      </c>
      <c r="B18" s="107" t="s">
        <v>112</v>
      </c>
      <c r="C18" s="33"/>
      <c r="D18" s="26"/>
      <c r="E18" s="12"/>
      <c r="F18" s="26"/>
      <c r="G18" s="27"/>
      <c r="H18" s="27"/>
      <c r="I18" s="27"/>
      <c r="J18" s="26"/>
    </row>
    <row r="19" spans="1:10" ht="12.75">
      <c r="A19" s="26"/>
      <c r="B19" s="33" t="s">
        <v>60</v>
      </c>
      <c r="C19" s="33"/>
      <c r="D19" s="26">
        <v>3</v>
      </c>
      <c r="E19" s="15"/>
      <c r="F19" s="28"/>
      <c r="G19" s="27">
        <f>E19*F19+E19</f>
        <v>0</v>
      </c>
      <c r="H19" s="27">
        <f>D19*E19</f>
        <v>0</v>
      </c>
      <c r="I19" s="27">
        <f>D19*G19</f>
        <v>0</v>
      </c>
      <c r="J19" s="26" t="s">
        <v>12</v>
      </c>
    </row>
    <row r="20" spans="1:10" ht="140.25">
      <c r="A20" s="26">
        <v>8</v>
      </c>
      <c r="B20" s="116" t="s">
        <v>116</v>
      </c>
      <c r="C20" s="4"/>
      <c r="D20" s="26"/>
      <c r="E20" s="84"/>
      <c r="F20" s="103"/>
      <c r="G20" s="27"/>
      <c r="H20" s="27"/>
      <c r="I20" s="27"/>
      <c r="J20" s="26"/>
    </row>
    <row r="21" spans="1:10" ht="12.75">
      <c r="A21" s="26"/>
      <c r="B21" s="33" t="s">
        <v>61</v>
      </c>
      <c r="C21" s="33"/>
      <c r="D21" s="89">
        <v>35</v>
      </c>
      <c r="E21" s="108"/>
      <c r="F21" s="72"/>
      <c r="G21" s="106">
        <f>E21*F21+E21</f>
        <v>0</v>
      </c>
      <c r="H21" s="27">
        <f>D21*E21</f>
        <v>0</v>
      </c>
      <c r="I21" s="27">
        <f>D21*G21</f>
        <v>0</v>
      </c>
      <c r="J21" s="26" t="s">
        <v>12</v>
      </c>
    </row>
    <row r="22" spans="1:10" ht="51">
      <c r="A22" s="26">
        <v>9</v>
      </c>
      <c r="B22" s="42" t="s">
        <v>62</v>
      </c>
      <c r="C22" s="33"/>
      <c r="D22" s="89"/>
      <c r="E22" s="108"/>
      <c r="F22" s="72"/>
      <c r="G22" s="106"/>
      <c r="H22" s="27"/>
      <c r="I22" s="27"/>
      <c r="J22" s="26"/>
    </row>
    <row r="23" spans="1:10" ht="12.75">
      <c r="A23" s="26"/>
      <c r="B23" s="33" t="s">
        <v>23</v>
      </c>
      <c r="C23" s="33"/>
      <c r="D23" s="89">
        <v>900</v>
      </c>
      <c r="E23" s="108"/>
      <c r="F23" s="72"/>
      <c r="G23" s="106">
        <f>E23*F23+E23</f>
        <v>0</v>
      </c>
      <c r="H23" s="27">
        <f>D23*E23</f>
        <v>0</v>
      </c>
      <c r="I23" s="27">
        <f>D23*G23</f>
        <v>0</v>
      </c>
      <c r="J23" s="26" t="s">
        <v>12</v>
      </c>
    </row>
    <row r="24" spans="1:10" ht="55.5" customHeight="1">
      <c r="A24" s="26">
        <v>10</v>
      </c>
      <c r="B24" s="42" t="s">
        <v>119</v>
      </c>
      <c r="C24" s="33"/>
      <c r="D24" s="89"/>
      <c r="E24" s="108"/>
      <c r="F24" s="72"/>
      <c r="G24" s="106"/>
      <c r="H24" s="27"/>
      <c r="I24" s="27"/>
      <c r="J24" s="26"/>
    </row>
    <row r="25" spans="1:10" ht="12.75">
      <c r="A25" s="81"/>
      <c r="B25" s="101" t="s">
        <v>23</v>
      </c>
      <c r="C25" s="101"/>
      <c r="D25" s="109">
        <v>20</v>
      </c>
      <c r="E25" s="110"/>
      <c r="F25" s="111"/>
      <c r="G25" s="112">
        <f>E25*F25+E25</f>
        <v>0</v>
      </c>
      <c r="H25" s="86">
        <f>D25*E25</f>
        <v>0</v>
      </c>
      <c r="I25" s="86">
        <f>D25*G25</f>
        <v>0</v>
      </c>
      <c r="J25" s="81" t="s">
        <v>12</v>
      </c>
    </row>
    <row r="26" spans="1:10" ht="12.75">
      <c r="A26" s="65"/>
      <c r="B26" s="74" t="s">
        <v>17</v>
      </c>
      <c r="C26" s="74"/>
      <c r="D26" s="65"/>
      <c r="E26" s="88"/>
      <c r="F26" s="65"/>
      <c r="G26" s="68"/>
      <c r="H26" s="76">
        <f>SUM(H6:H25)</f>
        <v>0</v>
      </c>
      <c r="I26" s="76">
        <f>SUM(I6:I25)</f>
        <v>0</v>
      </c>
      <c r="J26" s="65"/>
    </row>
    <row r="27" ht="12.75">
      <c r="H27" s="6"/>
    </row>
    <row r="28" spans="7:8" ht="12.75">
      <c r="G28" s="1" t="s">
        <v>85</v>
      </c>
      <c r="H28" s="6">
        <f>I26-H26</f>
        <v>0</v>
      </c>
    </row>
    <row r="29" spans="2:10" ht="14.25" customHeight="1">
      <c r="B29" s="141" t="s">
        <v>63</v>
      </c>
      <c r="C29" s="141"/>
      <c r="D29" s="141"/>
      <c r="E29" s="141"/>
      <c r="F29" s="141"/>
      <c r="G29" s="141"/>
      <c r="H29" s="141"/>
      <c r="I29" s="141"/>
      <c r="J29" s="141"/>
    </row>
    <row r="30" spans="2:10" ht="12.75">
      <c r="B30" s="141"/>
      <c r="C30" s="141"/>
      <c r="D30" s="141"/>
      <c r="E30" s="141"/>
      <c r="F30" s="141"/>
      <c r="G30" s="141"/>
      <c r="H30" s="141"/>
      <c r="I30" s="141"/>
      <c r="J30" s="141"/>
    </row>
    <row r="31" spans="2:8" ht="30.75" customHeight="1">
      <c r="B31" s="129" t="s">
        <v>115</v>
      </c>
      <c r="C31" s="130"/>
      <c r="D31" s="130"/>
      <c r="E31" s="130"/>
      <c r="F31" s="130"/>
      <c r="G31" s="130"/>
      <c r="H31" s="130"/>
    </row>
    <row r="32" ht="12.75">
      <c r="B32" s="7"/>
    </row>
    <row r="33" ht="12.75">
      <c r="B33" s="7"/>
    </row>
    <row r="34" ht="12.75">
      <c r="B34" s="7"/>
    </row>
    <row r="37" spans="1:10" ht="14.25">
      <c r="A37"/>
      <c r="B37"/>
      <c r="C37"/>
      <c r="D37"/>
      <c r="E37" s="99"/>
      <c r="F37"/>
      <c r="G37"/>
      <c r="H37"/>
      <c r="I37"/>
      <c r="J37"/>
    </row>
  </sheetData>
  <mergeCells count="4">
    <mergeCell ref="A2:J2"/>
    <mergeCell ref="B29:J29"/>
    <mergeCell ref="B30:J30"/>
    <mergeCell ref="B31:H31"/>
  </mergeCells>
  <printOptions/>
  <pageMargins left="0.18888888888888888" right="0.15069444444444444" top="1.025" bottom="1.025" header="0.7875" footer="0.7875"/>
  <pageSetup horizontalDpi="300" verticalDpi="300" orientation="landscape" paperSize="9" r:id="rId1"/>
  <headerFooter alignWithMargins="0">
    <oddFooter>&amp;C&amp;"Arial,Normalny"&amp;10Strona &amp;P</oddFooter>
  </headerFooter>
</worksheet>
</file>

<file path=xl/worksheets/sheet8.xml><?xml version="1.0" encoding="utf-8"?>
<worksheet xmlns="http://schemas.openxmlformats.org/spreadsheetml/2006/main" xmlns:r="http://schemas.openxmlformats.org/officeDocument/2006/relationships">
  <dimension ref="A1:J14"/>
  <sheetViews>
    <sheetView zoomScale="90" zoomScaleNormal="90" workbookViewId="0" topLeftCell="A1">
      <selection activeCell="L5" sqref="L5"/>
    </sheetView>
  </sheetViews>
  <sheetFormatPr defaultColWidth="8.796875" defaultRowHeight="15"/>
  <cols>
    <col min="1" max="1" width="3.8984375" style="7" customWidth="1"/>
    <col min="2" max="2" width="48.8984375" style="7" customWidth="1"/>
    <col min="3" max="3" width="8.5" style="7" customWidth="1"/>
    <col min="4" max="4" width="3.8984375" style="7" bestFit="1" customWidth="1"/>
    <col min="5" max="5" width="9.59765625" style="9" customWidth="1"/>
    <col min="6" max="6" width="5.09765625" style="7" customWidth="1"/>
    <col min="7" max="7" width="9.8984375" style="7" customWidth="1"/>
    <col min="8" max="8" width="8.59765625" style="7" customWidth="1"/>
    <col min="9" max="9" width="9" style="7" customWidth="1"/>
    <col min="10" max="10" width="10.09765625" style="7" bestFit="1" customWidth="1"/>
    <col min="11" max="16384" width="10.5" style="7" customWidth="1"/>
  </cols>
  <sheetData>
    <row r="1" ht="12.75">
      <c r="H1" s="7" t="s">
        <v>131</v>
      </c>
    </row>
    <row r="2" spans="1:10" ht="12.75">
      <c r="A2" s="134" t="s">
        <v>99</v>
      </c>
      <c r="B2" s="134"/>
      <c r="C2" s="134"/>
      <c r="D2" s="134"/>
      <c r="E2" s="134"/>
      <c r="F2" s="134"/>
      <c r="G2" s="134"/>
      <c r="H2" s="134"/>
      <c r="I2" s="134"/>
      <c r="J2" s="134"/>
    </row>
    <row r="4" spans="1:10" ht="25.5">
      <c r="A4" s="10" t="s">
        <v>0</v>
      </c>
      <c r="B4" s="10" t="s">
        <v>1</v>
      </c>
      <c r="C4" s="11" t="s">
        <v>2</v>
      </c>
      <c r="D4" s="10" t="s">
        <v>3</v>
      </c>
      <c r="E4" s="10" t="s">
        <v>4</v>
      </c>
      <c r="F4" s="10" t="s">
        <v>5</v>
      </c>
      <c r="G4" s="10" t="s">
        <v>6</v>
      </c>
      <c r="H4" s="11" t="s">
        <v>7</v>
      </c>
      <c r="I4" s="11" t="s">
        <v>8</v>
      </c>
      <c r="J4" s="10" t="s">
        <v>9</v>
      </c>
    </row>
    <row r="5" spans="1:10" ht="97.5" customHeight="1">
      <c r="A5" s="12">
        <v>1</v>
      </c>
      <c r="B5" s="54" t="s">
        <v>64</v>
      </c>
      <c r="C5" s="35"/>
      <c r="D5" s="12"/>
      <c r="E5" s="15"/>
      <c r="F5" s="12"/>
      <c r="G5" s="12"/>
      <c r="H5" s="15"/>
      <c r="I5" s="12"/>
      <c r="J5" s="12"/>
    </row>
    <row r="6" spans="1:10" ht="25.5">
      <c r="A6" s="12"/>
      <c r="B6" s="13" t="s">
        <v>130</v>
      </c>
      <c r="C6" s="13"/>
      <c r="D6" s="12">
        <v>10</v>
      </c>
      <c r="E6" s="15"/>
      <c r="F6" s="16"/>
      <c r="G6" s="15">
        <f>E6*F6+E6</f>
        <v>0</v>
      </c>
      <c r="H6" s="15">
        <f>D6*E6</f>
        <v>0</v>
      </c>
      <c r="I6" s="15">
        <f>D6*G6</f>
        <v>0</v>
      </c>
      <c r="J6" s="12" t="s">
        <v>12</v>
      </c>
    </row>
    <row r="7" spans="1:10" ht="63.75">
      <c r="A7" s="12">
        <v>2</v>
      </c>
      <c r="B7" s="13" t="s">
        <v>65</v>
      </c>
      <c r="C7" s="13"/>
      <c r="D7" s="10"/>
      <c r="E7" s="80"/>
      <c r="F7" s="10"/>
      <c r="G7" s="15"/>
      <c r="H7" s="10"/>
      <c r="I7" s="12"/>
      <c r="J7" s="12"/>
    </row>
    <row r="8" spans="1:10" ht="12.75">
      <c r="A8" s="12"/>
      <c r="B8" s="35" t="s">
        <v>23</v>
      </c>
      <c r="C8" s="35"/>
      <c r="D8" s="12">
        <v>190</v>
      </c>
      <c r="E8" s="98"/>
      <c r="F8" s="16"/>
      <c r="G8" s="15">
        <f>E8*F8+E8</f>
        <v>0</v>
      </c>
      <c r="H8" s="15">
        <f>D8*E8</f>
        <v>0</v>
      </c>
      <c r="I8" s="15">
        <f>D8*G8</f>
        <v>0</v>
      </c>
      <c r="J8" s="12" t="s">
        <v>12</v>
      </c>
    </row>
    <row r="9" spans="1:10" ht="89.25">
      <c r="A9" s="12">
        <v>3</v>
      </c>
      <c r="B9" s="13" t="s">
        <v>66</v>
      </c>
      <c r="C9" s="12"/>
      <c r="D9" s="12"/>
      <c r="E9" s="15"/>
      <c r="F9" s="12"/>
      <c r="G9" s="15"/>
      <c r="H9" s="12"/>
      <c r="I9" s="15"/>
      <c r="J9" s="12"/>
    </row>
    <row r="10" spans="1:10" ht="12.75">
      <c r="A10" s="12"/>
      <c r="B10" s="18" t="s">
        <v>67</v>
      </c>
      <c r="C10" s="12"/>
      <c r="D10" s="12">
        <v>50</v>
      </c>
      <c r="E10" s="15"/>
      <c r="F10" s="16"/>
      <c r="G10" s="15">
        <f>E10*F10+E10</f>
        <v>0</v>
      </c>
      <c r="H10" s="15">
        <f>D10*E10</f>
        <v>0</v>
      </c>
      <c r="I10" s="15">
        <f>D10*G10</f>
        <v>0</v>
      </c>
      <c r="J10" s="12" t="s">
        <v>12</v>
      </c>
    </row>
    <row r="11" spans="1:10" ht="15">
      <c r="A11" s="12"/>
      <c r="B11" s="142" t="s">
        <v>17</v>
      </c>
      <c r="C11" s="143"/>
      <c r="D11" s="143"/>
      <c r="E11" s="143"/>
      <c r="F11" s="143"/>
      <c r="G11" s="144"/>
      <c r="H11" s="19">
        <f>SUM(H6:H10)</f>
        <v>0</v>
      </c>
      <c r="I11" s="19">
        <f>SUM(I6:I10)</f>
        <v>0</v>
      </c>
      <c r="J11" s="12"/>
    </row>
    <row r="13" spans="7:8" ht="14.25" customHeight="1">
      <c r="G13" s="7" t="s">
        <v>85</v>
      </c>
      <c r="H13" s="21">
        <f>I11-H11</f>
        <v>0</v>
      </c>
    </row>
    <row r="14" spans="2:8" ht="28.5" customHeight="1">
      <c r="B14" s="129" t="s">
        <v>115</v>
      </c>
      <c r="C14" s="130"/>
      <c r="D14" s="130"/>
      <c r="E14" s="130"/>
      <c r="F14" s="130"/>
      <c r="G14" s="130"/>
      <c r="H14" s="130"/>
    </row>
  </sheetData>
  <mergeCells count="3">
    <mergeCell ref="A2:J2"/>
    <mergeCell ref="B11:G11"/>
    <mergeCell ref="B14:H14"/>
  </mergeCells>
  <printOptions/>
  <pageMargins left="0.18888888888888888" right="0.15069444444444444" top="1.025" bottom="1.025" header="0.7875" footer="0.7875"/>
  <pageSetup horizontalDpi="300" verticalDpi="300" orientation="landscape" paperSize="9" r:id="rId1"/>
  <headerFooter alignWithMargins="0">
    <oddFooter>&amp;C&amp;"Arial,Normalny"&amp;10Strona &amp;P</oddFooter>
  </headerFooter>
</worksheet>
</file>

<file path=xl/worksheets/sheet9.xml><?xml version="1.0" encoding="utf-8"?>
<worksheet xmlns="http://schemas.openxmlformats.org/spreadsheetml/2006/main" xmlns:r="http://schemas.openxmlformats.org/officeDocument/2006/relationships">
  <dimension ref="A1:J20"/>
  <sheetViews>
    <sheetView zoomScale="90" zoomScaleNormal="90" workbookViewId="0" topLeftCell="A1">
      <selection activeCell="B17" sqref="B17"/>
    </sheetView>
  </sheetViews>
  <sheetFormatPr defaultColWidth="8.796875" defaultRowHeight="15"/>
  <cols>
    <col min="1" max="1" width="3.09765625" style="1" customWidth="1"/>
    <col min="2" max="2" width="48.5" style="1" customWidth="1"/>
    <col min="3" max="3" width="8.5" style="1" customWidth="1"/>
    <col min="4" max="4" width="3.8984375" style="1" bestFit="1" customWidth="1"/>
    <col min="5" max="5" width="9.59765625" style="9" customWidth="1"/>
    <col min="6" max="6" width="5.09765625" style="1" customWidth="1"/>
    <col min="7" max="7" width="9.8984375" style="1" customWidth="1"/>
    <col min="8" max="8" width="8.59765625" style="1" customWidth="1"/>
    <col min="9" max="9" width="9" style="1" customWidth="1"/>
    <col min="10" max="10" width="11.8984375" style="1" customWidth="1"/>
    <col min="11" max="16384" width="10.5" style="1" customWidth="1"/>
  </cols>
  <sheetData>
    <row r="1" ht="12.75">
      <c r="H1" s="1" t="s">
        <v>124</v>
      </c>
    </row>
    <row r="2" spans="1:10" ht="12.75">
      <c r="A2" s="134" t="s">
        <v>120</v>
      </c>
      <c r="B2" s="134"/>
      <c r="C2" s="134"/>
      <c r="D2" s="134"/>
      <c r="E2" s="134"/>
      <c r="F2" s="134"/>
      <c r="G2" s="134"/>
      <c r="H2" s="134"/>
      <c r="I2" s="134"/>
      <c r="J2" s="134"/>
    </row>
    <row r="4" spans="1:10" ht="25.5">
      <c r="A4" s="24" t="s">
        <v>0</v>
      </c>
      <c r="B4" s="24" t="s">
        <v>1</v>
      </c>
      <c r="C4" s="25" t="s">
        <v>2</v>
      </c>
      <c r="D4" s="24" t="s">
        <v>3</v>
      </c>
      <c r="E4" s="10" t="s">
        <v>4</v>
      </c>
      <c r="F4" s="24" t="s">
        <v>5</v>
      </c>
      <c r="G4" s="24" t="s">
        <v>6</v>
      </c>
      <c r="H4" s="25" t="s">
        <v>7</v>
      </c>
      <c r="I4" s="120" t="s">
        <v>8</v>
      </c>
      <c r="J4" s="63" t="s">
        <v>9</v>
      </c>
    </row>
    <row r="5" spans="1:10" ht="54.75" customHeight="1">
      <c r="A5" s="26">
        <v>1</v>
      </c>
      <c r="B5" s="13" t="s">
        <v>68</v>
      </c>
      <c r="C5" s="12"/>
      <c r="D5" s="12"/>
      <c r="E5" s="7"/>
      <c r="F5" s="16"/>
      <c r="G5" s="15"/>
      <c r="H5" s="15"/>
      <c r="I5" s="121"/>
      <c r="J5" s="87"/>
    </row>
    <row r="6" spans="1:10" ht="45.75" customHeight="1">
      <c r="A6" s="26"/>
      <c r="B6" s="13" t="s">
        <v>134</v>
      </c>
      <c r="C6" s="12"/>
      <c r="D6" s="12">
        <v>75</v>
      </c>
      <c r="E6" s="15"/>
      <c r="F6" s="16"/>
      <c r="G6" s="15">
        <f>E6*F6+E6</f>
        <v>0</v>
      </c>
      <c r="H6" s="15">
        <f>D6*E6</f>
        <v>0</v>
      </c>
      <c r="I6" s="121">
        <f>D6*G6</f>
        <v>0</v>
      </c>
      <c r="J6" s="87" t="s">
        <v>12</v>
      </c>
    </row>
    <row r="7" spans="1:10" s="59" customFormat="1" ht="42.75" customHeight="1">
      <c r="A7" s="56"/>
      <c r="B7" s="125" t="s">
        <v>135</v>
      </c>
      <c r="C7" s="56"/>
      <c r="D7" s="56">
        <v>10</v>
      </c>
      <c r="E7" s="98"/>
      <c r="F7" s="57"/>
      <c r="G7" s="58">
        <f>E7*F7+E7</f>
        <v>0</v>
      </c>
      <c r="H7" s="58">
        <f>D7*E7</f>
        <v>0</v>
      </c>
      <c r="I7" s="122">
        <f>D7*G7</f>
        <v>0</v>
      </c>
      <c r="J7" s="87" t="s">
        <v>12</v>
      </c>
    </row>
    <row r="8" spans="1:10" s="59" customFormat="1" ht="129" customHeight="1">
      <c r="A8" s="56">
        <v>2</v>
      </c>
      <c r="B8" s="113" t="s">
        <v>69</v>
      </c>
      <c r="C8" s="56"/>
      <c r="D8" s="56"/>
      <c r="E8" s="98"/>
      <c r="F8" s="57"/>
      <c r="G8" s="58">
        <f>E8*F8+E8</f>
        <v>0</v>
      </c>
      <c r="H8" s="58">
        <f>D8*E8</f>
        <v>0</v>
      </c>
      <c r="I8" s="122">
        <f>D8*G8</f>
        <v>0</v>
      </c>
      <c r="J8" s="124"/>
    </row>
    <row r="9" spans="1:10" s="59" customFormat="1" ht="38.25">
      <c r="A9" s="56"/>
      <c r="B9" s="13" t="s">
        <v>132</v>
      </c>
      <c r="C9" s="56"/>
      <c r="D9" s="56">
        <v>80</v>
      </c>
      <c r="E9" s="99"/>
      <c r="F9" s="16"/>
      <c r="G9" s="58">
        <f>E9*F9+E9</f>
        <v>0</v>
      </c>
      <c r="H9" s="58">
        <f>D9*E9</f>
        <v>0</v>
      </c>
      <c r="I9" s="122">
        <f>D9*G9</f>
        <v>0</v>
      </c>
      <c r="J9" s="87" t="s">
        <v>12</v>
      </c>
    </row>
    <row r="10" spans="1:10" s="59" customFormat="1" ht="30.75" customHeight="1">
      <c r="A10" s="56"/>
      <c r="B10" s="125" t="s">
        <v>133</v>
      </c>
      <c r="C10" s="56"/>
      <c r="D10" s="56">
        <v>10</v>
      </c>
      <c r="E10" s="98"/>
      <c r="F10" s="16"/>
      <c r="G10" s="58">
        <f>E10*F10+E10</f>
        <v>0</v>
      </c>
      <c r="H10" s="58">
        <f>D10*E10</f>
        <v>0</v>
      </c>
      <c r="I10" s="122">
        <f>D10*G10</f>
        <v>0</v>
      </c>
      <c r="J10" s="87" t="s">
        <v>12</v>
      </c>
    </row>
    <row r="11" spans="1:10" ht="14.25">
      <c r="A11" s="26"/>
      <c r="B11" s="131" t="s">
        <v>17</v>
      </c>
      <c r="C11" s="132"/>
      <c r="D11" s="132"/>
      <c r="E11" s="132"/>
      <c r="F11" s="132"/>
      <c r="G11" s="133"/>
      <c r="H11" s="19">
        <f>SUM(H6:H10)</f>
        <v>0</v>
      </c>
      <c r="I11" s="123">
        <f>SUM(I6:I10)</f>
        <v>0</v>
      </c>
      <c r="J11" s="88"/>
    </row>
    <row r="12" ht="12.75">
      <c r="J12" s="65"/>
    </row>
    <row r="13" spans="7:8" ht="12.75">
      <c r="G13" s="1" t="s">
        <v>85</v>
      </c>
      <c r="H13" s="6">
        <f>I11-H11</f>
        <v>0</v>
      </c>
    </row>
    <row r="14" spans="2:8" ht="33" customHeight="1">
      <c r="B14" s="129" t="s">
        <v>115</v>
      </c>
      <c r="C14" s="130"/>
      <c r="D14" s="130"/>
      <c r="E14" s="130"/>
      <c r="F14" s="130"/>
      <c r="G14" s="130"/>
      <c r="H14" s="130"/>
    </row>
    <row r="15" spans="2:10" ht="12.75">
      <c r="B15" s="145" t="s">
        <v>70</v>
      </c>
      <c r="C15" s="145"/>
      <c r="D15" s="145"/>
      <c r="E15" s="145"/>
      <c r="F15" s="145"/>
      <c r="G15" s="145"/>
      <c r="H15" s="145"/>
      <c r="I15" s="145"/>
      <c r="J15" s="145"/>
    </row>
    <row r="18" ht="12.75">
      <c r="B18" s="7"/>
    </row>
    <row r="19" ht="12.75">
      <c r="B19" s="7"/>
    </row>
    <row r="20" ht="12.75">
      <c r="B20" s="7"/>
    </row>
  </sheetData>
  <mergeCells count="4">
    <mergeCell ref="A2:J2"/>
    <mergeCell ref="B15:J15"/>
    <mergeCell ref="B11:G11"/>
    <mergeCell ref="B14:H14"/>
  </mergeCells>
  <printOptions/>
  <pageMargins left="0.18888888888888888" right="0.15069444444444444" top="1.025" bottom="1.025" header="0.7875" footer="0.7875"/>
  <pageSetup horizontalDpi="300" verticalDpi="300" orientation="landscape" paperSize="9" r:id="rId1"/>
  <headerFooter alignWithMargins="0">
    <oddFooter>&amp;C&amp;"Arial,Normalny"&amp;10Strona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Wielospecjalistyczny w Jaworznie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agnieszka.ciolczyk</dc:creator>
  <cp:keywords/>
  <dc:description/>
  <cp:lastModifiedBy>agnieszka.ciolczyk</cp:lastModifiedBy>
  <cp:lastPrinted>2015-09-30T07:08:29Z</cp:lastPrinted>
  <dcterms:created xsi:type="dcterms:W3CDTF">2015-09-24T06:18:43Z</dcterms:created>
  <dcterms:modified xsi:type="dcterms:W3CDTF">2015-10-01T07:28:31Z</dcterms:modified>
  <cp:category/>
  <cp:version/>
  <cp:contentType/>
  <cp:contentStatus/>
</cp:coreProperties>
</file>