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59" activeTab="3"/>
  </bookViews>
  <sheets>
    <sheet name="p1 generator" sheetId="1" r:id="rId1"/>
    <sheet name="p2 głowica" sheetId="2" r:id="rId2"/>
    <sheet name="p3 akc. do noża harm." sheetId="3" r:id="rId3"/>
    <sheet name="p 4 akc. do uretrotomu i u" sheetId="4" r:id="rId4"/>
    <sheet name="p5 akc. do lithoclastu i PCNL" sheetId="5" r:id="rId5"/>
    <sheet name="p6 wielorazowe włókno" sheetId="6" r:id="rId6"/>
    <sheet name="7 kompletny dren i czujnik" sheetId="7" r:id="rId7"/>
    <sheet name="p8 dren do pompy artroskopowej" sheetId="8" r:id="rId8"/>
    <sheet name="p9 części zam..do tokar.laparos" sheetId="9" r:id="rId9"/>
    <sheet name="p10 aparat emg" sheetId="10" r:id="rId10"/>
    <sheet name="p11 aparat USG" sheetId="11" r:id="rId11"/>
  </sheets>
  <definedNames/>
  <calcPr fullCalcOnLoad="1"/>
</workbook>
</file>

<file path=xl/sharedStrings.xml><?xml version="1.0" encoding="utf-8"?>
<sst xmlns="http://schemas.openxmlformats.org/spreadsheetml/2006/main" count="247" uniqueCount="95">
  <si>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</si>
  <si>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</si>
  <si>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</si>
  <si>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</si>
  <si>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</si>
  <si>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</si>
  <si>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</si>
  <si>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</si>
  <si>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</si>
  <si>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</si>
  <si>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Nóż zimny prosty</t>
  </si>
  <si>
    <t>szt</t>
  </si>
  <si>
    <t>Kleszczyki ,,ząb myszy"</t>
  </si>
  <si>
    <t>Zestaw uszczelek do kanału instrumentów</t>
  </si>
  <si>
    <t>Kleszczyki sztywne szczupakowe</t>
  </si>
  <si>
    <t>Koszyczek do wyciągania kamieni pięcioramienny</t>
  </si>
  <si>
    <t>Razem</t>
  </si>
  <si>
    <t>w tym vat</t>
  </si>
  <si>
    <t>Zamawiający posiada na wyposażeniu uretrotom i ureterorenoskop firmy K. Storz, z którymi winny być kompatybilne oferowane akcesoria .</t>
  </si>
  <si>
    <t xml:space="preserve"> </t>
  </si>
  <si>
    <t>Zestaw uszczelek do optyki do PCNL</t>
  </si>
  <si>
    <t xml:space="preserve"> komplety</t>
  </si>
  <si>
    <t>Zamawiający posiada na wyposażeniu lithoclast i PCNL firmy R. Wolf , z którymi winny być kompatybilne oferowane akcesoria .</t>
  </si>
  <si>
    <t>Kompletny dren silikonowy, autoklawowalny, wielokrotnego użycia do pompy artroskopowej (z dwukomorowym czujnikiem ciśnienia )</t>
  </si>
  <si>
    <t>Zamawiający posiada na wyposażeniu pompę artroskopową firmy R. Wolf typ 2202, z którą winien być kompatybilny oferowany przedmiot zamówienia.</t>
  </si>
  <si>
    <t>Załącznik 3.5 do siwz</t>
  </si>
  <si>
    <t>Adapter redukujący , redukcja z 12,5mm na 5,5 mm(10szt) w zestawie z uszczelkami (10szt)</t>
  </si>
  <si>
    <t>Adapter redukujący , redukcja z 12,5mm na 10mm(10szt), w zestawie z uszczelkami (10szt)</t>
  </si>
  <si>
    <t>Adaper redukujący redukcja z 10mm na 5,5mm (10szt) w zestawie z uszczelkami (10szt)</t>
  </si>
  <si>
    <t>Zatyczka uszczelniająca trokara, przejście 5,5mm</t>
  </si>
  <si>
    <t>Zatyczka uszczelniająca trokara, przejście 10mm</t>
  </si>
  <si>
    <t>Zatyczka uszczelniajaca trokara, przejscie 12,5mm</t>
  </si>
  <si>
    <t>w tym Vat:</t>
  </si>
  <si>
    <t xml:space="preserve">Zamawiający posiada na wyposażeniu trokary o średnicy 5,5mm; 10mm; 12,5mm, firmy Richard WOLF GmbH, </t>
  </si>
  <si>
    <t>z którymi winny być kompatybilne oferowane akcesoria .</t>
  </si>
  <si>
    <t>Dren do pompy artroskopowej A127 LEMKE z czujnikiem RFID, autoklawowalny</t>
  </si>
  <si>
    <t>Załącznik 3.6 do siwz</t>
  </si>
  <si>
    <t>1.</t>
  </si>
  <si>
    <t>Wielorazowe włókno 30W o średnicy 365-400 qm, 3 szt. w opakowaniu. 3m, sterylne</t>
  </si>
  <si>
    <t>Sonda do lithoclastu, średnica 1,6 mm, dł. 490mm</t>
  </si>
  <si>
    <t>Sonda do lithoclastu, średnica 1,0 mm, dł. 490mm</t>
  </si>
  <si>
    <t>Sonda do lithoclastu, średnica 0,8 mm, dł. 490mm</t>
  </si>
  <si>
    <t>2.</t>
  </si>
  <si>
    <t>3.</t>
  </si>
  <si>
    <t>4.</t>
  </si>
  <si>
    <t>Załącznik 3.3 do siwz</t>
  </si>
  <si>
    <t>Pakiet 7 Kompletny dren i czujnik ciśnienia do pompy artroskopowej</t>
  </si>
  <si>
    <t>Pakiet 8 Dren do pompy artroskopowej</t>
  </si>
  <si>
    <t>Załącznik 3.7 do siwz</t>
  </si>
  <si>
    <t xml:space="preserve">Pakiet 6 Wielorazowe włókno </t>
  </si>
  <si>
    <t>Załącznik 3.9 do siwz</t>
  </si>
  <si>
    <t>Pakiet 9 Części zamienne i akcesoria do trokarów laparoskopowych</t>
  </si>
  <si>
    <t>Pakiet 4 Akcesoria do uretrotomu i ureterorenoskopu</t>
  </si>
  <si>
    <t>Pakiet 5 Akcesoria do lithoclastu i PCNL</t>
  </si>
  <si>
    <t>5.</t>
  </si>
  <si>
    <t>6.</t>
  </si>
  <si>
    <t>7.</t>
  </si>
  <si>
    <t>8.</t>
  </si>
  <si>
    <t>9.</t>
  </si>
  <si>
    <t>10.</t>
  </si>
  <si>
    <t>Przetwornik piezoelektryczny, duży zintegrowany z przewodem, z możliwością podłączenia nasadki do ręcznej regulacji mocy min i max</t>
  </si>
  <si>
    <t>Przetwornik piezoelektryczny, mały zintegrowany z przewodem, z możliwością podłączenia nasadki do ręcznej regulacji mocy min i max</t>
  </si>
  <si>
    <t>Zamawiający posiada na wyposażeniu nóż harmoniczny, generator GEN 11 firmy Johnson,</t>
  </si>
  <si>
    <t xml:space="preserve"> z którym winien być kompatybilny oferowany przedmiot zamówienia.</t>
  </si>
  <si>
    <t>Pakiet 3-  Akcesoria do noża harmonicznego</t>
  </si>
  <si>
    <t>33162000-3 Urządzenia i przyrządy używane na salach operacyjnych</t>
  </si>
  <si>
    <t>Załącznik 3.1 do siwz</t>
  </si>
  <si>
    <t>Pakiet 1  Generator do termoablacji mikrofalowej z pompą i wózkiem jezdnym wraz z igłami jednorazowymi</t>
  </si>
  <si>
    <t>Załącznik 3.2 do siwz</t>
  </si>
  <si>
    <t>Pakiet 2  Głowica rektalna dwupłaszczyznowa do aparatu Flex Focus 200</t>
  </si>
  <si>
    <t>Opis załącznik 3.1a</t>
  </si>
  <si>
    <t>Opis załącznik 3.2a</t>
  </si>
  <si>
    <t>Zamawiający posiada Laser typ Medilas H 30 Dornier Med. Tech Solvo, z którym przedmiot zamówienia musi być kompatybilny.</t>
  </si>
  <si>
    <t>Załącznik 3.10 do siwz</t>
  </si>
  <si>
    <t>Opis załącznik 3.10a</t>
  </si>
  <si>
    <t>Pakiet 10 Aparat EMG</t>
  </si>
  <si>
    <t>kpl.</t>
  </si>
  <si>
    <t>Dodatkowo jednorazowe igły; chłodzenie wewnętrzne; ceramiczna część aktywna o długośći 1,4 cm</t>
  </si>
  <si>
    <t>2.1</t>
  </si>
  <si>
    <t>2.2</t>
  </si>
  <si>
    <t>2.3</t>
  </si>
  <si>
    <t>szt.</t>
  </si>
  <si>
    <t>średnica max (1,8mm) 14cm</t>
  </si>
  <si>
    <t>średnica max (1,8mm) 29cm</t>
  </si>
  <si>
    <t>średnica max (1,8mm) 19cm</t>
  </si>
  <si>
    <t>szr.</t>
  </si>
  <si>
    <t>Załącznik 3.11 do siwz</t>
  </si>
  <si>
    <t>Pakiet 11 Aparat USG</t>
  </si>
  <si>
    <t>Opis załącznik 3.11a</t>
  </si>
  <si>
    <t xml:space="preserve">Generator do termoablacji mikrofalowej z pompą i wózkiem jezdnym wraz z igłami jednorazowymi (10 szt) opisanymi w zał. 3.1a </t>
  </si>
  <si>
    <t>Załącznik 3.8 do siwz zmiana odp.1</t>
  </si>
  <si>
    <t>Dostawa do 28 dni od złożenia zamówienia, min.ilość jednorazowego zamówienia 5 szt.</t>
  </si>
  <si>
    <t>Załącznik 3.4 do siwz zmiana odp.1</t>
  </si>
  <si>
    <r>
      <t xml:space="preserve">Koszyczek do wyciągania kamieni trzyramienny </t>
    </r>
    <r>
      <rPr>
        <i/>
        <sz val="8"/>
        <rFont val="Arial"/>
        <family val="2"/>
      </rPr>
      <t>lub pięcioramienny- dopuszczenie odp.1</t>
    </r>
  </si>
  <si>
    <r>
      <t xml:space="preserve">Kleszczyki sztywne biopsyjne śr.5Chr, długości 550mm </t>
    </r>
    <r>
      <rPr>
        <i/>
        <sz val="8"/>
        <rFont val="Arial"/>
        <family val="2"/>
      </rPr>
      <t>lub 600mm- dopuszczenie odp.1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</si>
</sst>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18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E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sz val="12"/>
      <name val="Arial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3" fillId="0" borderId="3" xfId="0" applyFont="1" applyBorder="1" applyAlignment="1">
      <alignment/>
    </xf>
    <xf numFmtId="0" fontId="11" fillId="0" borderId="5" xfId="0" applyFont="1" applyBorder="1" applyAlignment="1">
      <alignment wrapText="1"/>
    </xf>
    <xf numFmtId="0" fontId="12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4" fontId="3" fillId="0" borderId="7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0" fontId="5" fillId="0" borderId="7" xfId="1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5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0" fontId="6" fillId="0" borderId="10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169" fontId="13" fillId="0" borderId="3" xfId="17" applyNumberFormat="1" applyFont="1" applyBorder="1" applyAlignment="1">
      <alignment horizontal="center" vertical="center"/>
      <protection/>
    </xf>
    <xf numFmtId="9" fontId="13" fillId="0" borderId="3" xfId="17" applyNumberFormat="1" applyFont="1" applyBorder="1" applyAlignment="1">
      <alignment horizontal="center" vertical="center"/>
      <protection/>
    </xf>
    <xf numFmtId="169" fontId="3" fillId="0" borderId="10" xfId="17" applyNumberFormat="1" applyFont="1" applyBorder="1" applyAlignment="1">
      <alignment vertical="center" wrapText="1"/>
      <protection/>
    </xf>
    <xf numFmtId="169" fontId="3" fillId="0" borderId="10" xfId="17" applyNumberFormat="1" applyFont="1" applyBorder="1" applyAlignment="1">
      <alignment vertical="center"/>
      <protection/>
    </xf>
    <xf numFmtId="0" fontId="3" fillId="0" borderId="5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left" vertical="center" wrapText="1"/>
      <protection/>
    </xf>
    <xf numFmtId="0" fontId="6" fillId="0" borderId="5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169" fontId="13" fillId="0" borderId="1" xfId="17" applyNumberFormat="1" applyFont="1" applyBorder="1" applyAlignment="1">
      <alignment horizontal="center" vertical="center"/>
      <protection/>
    </xf>
    <xf numFmtId="9" fontId="13" fillId="0" borderId="1" xfId="17" applyNumberFormat="1" applyFont="1" applyBorder="1" applyAlignment="1">
      <alignment horizontal="center" vertical="center"/>
      <protection/>
    </xf>
    <xf numFmtId="169" fontId="3" fillId="0" borderId="5" xfId="17" applyNumberFormat="1" applyFont="1" applyBorder="1" applyAlignment="1">
      <alignment vertical="center" wrapText="1"/>
      <protection/>
    </xf>
    <xf numFmtId="169" fontId="3" fillId="0" borderId="5" xfId="17" applyNumberFormat="1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/>
      <protection/>
    </xf>
    <xf numFmtId="4" fontId="3" fillId="0" borderId="5" xfId="17" applyNumberFormat="1" applyFont="1" applyBorder="1" applyAlignment="1">
      <alignment horizontal="center" vertical="center"/>
      <protection/>
    </xf>
    <xf numFmtId="169" fontId="4" fillId="0" borderId="5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 vertical="center"/>
      <protection/>
    </xf>
    <xf numFmtId="0" fontId="3" fillId="0" borderId="12" xfId="17" applyFont="1" applyBorder="1" applyAlignment="1">
      <alignment horizontal="center" vertical="center"/>
      <protection/>
    </xf>
    <xf numFmtId="169" fontId="3" fillId="0" borderId="5" xfId="17" applyNumberFormat="1" applyFont="1" applyBorder="1" applyAlignment="1">
      <alignment horizontal="center" vertical="center"/>
      <protection/>
    </xf>
    <xf numFmtId="169" fontId="3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Fill="1" applyBorder="1">
      <alignment/>
      <protection/>
    </xf>
    <xf numFmtId="2" fontId="3" fillId="0" borderId="0" xfId="17" applyNumberFormat="1" applyFont="1" applyFill="1" applyBorder="1">
      <alignment/>
      <protection/>
    </xf>
    <xf numFmtId="0" fontId="0" fillId="0" borderId="0" xfId="17">
      <alignment/>
      <protection/>
    </xf>
    <xf numFmtId="0" fontId="0" fillId="0" borderId="0" xfId="17" applyAlignment="1">
      <alignment horizontal="center"/>
      <protection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4" fillId="0" borderId="0" xfId="0" applyFont="1" applyFill="1" applyAlignment="1">
      <alignment/>
    </xf>
    <xf numFmtId="4" fontId="7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4" fontId="5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H5" sqref="H5"/>
    </sheetView>
  </sheetViews>
  <sheetFormatPr defaultColWidth="9.00390625" defaultRowHeight="12.75"/>
  <cols>
    <col min="1" max="1" width="4.00390625" style="0" customWidth="1"/>
    <col min="2" max="2" width="35.375" style="0" customWidth="1"/>
    <col min="3" max="3" width="18.25390625" style="0" customWidth="1"/>
    <col min="4" max="4" width="6.50390625" style="0" customWidth="1"/>
    <col min="5" max="5" width="6.125" style="0" customWidth="1"/>
    <col min="7" max="7" width="6.875" style="0" customWidth="1"/>
    <col min="8" max="8" width="12.875" style="0" customWidth="1"/>
    <col min="9" max="9" width="13.375" style="0" customWidth="1"/>
    <col min="10" max="10" width="14.25390625" style="0" customWidth="1"/>
  </cols>
  <sheetData>
    <row r="2" ht="12.75">
      <c r="B2" s="116"/>
    </row>
    <row r="5" ht="12.75">
      <c r="H5" s="2" t="s">
        <v>66</v>
      </c>
    </row>
    <row r="9" spans="1:10" ht="15">
      <c r="A9" s="3"/>
      <c r="B9" s="4" t="s">
        <v>67</v>
      </c>
      <c r="C9" s="4"/>
      <c r="D9" s="5"/>
      <c r="E9" s="5"/>
      <c r="F9" s="5"/>
      <c r="G9" s="5"/>
      <c r="H9" s="5"/>
      <c r="I9" s="5"/>
      <c r="J9" s="5"/>
    </row>
    <row r="10" spans="1:10" ht="15">
      <c r="A10" s="3"/>
      <c r="B10" s="4"/>
      <c r="C10" s="4"/>
      <c r="D10" s="5"/>
      <c r="E10" s="5"/>
      <c r="F10" s="5"/>
      <c r="G10" s="5"/>
      <c r="H10" s="5"/>
      <c r="I10" s="5"/>
      <c r="J10" s="5"/>
    </row>
    <row r="11" spans="1:10" ht="39">
      <c r="A11" s="40" t="s">
        <v>0</v>
      </c>
      <c r="B11" s="40" t="s">
        <v>1</v>
      </c>
      <c r="C11" s="41" t="s">
        <v>2</v>
      </c>
      <c r="D11" s="40" t="s">
        <v>3</v>
      </c>
      <c r="E11" s="40" t="s">
        <v>4</v>
      </c>
      <c r="F11" s="41" t="s">
        <v>5</v>
      </c>
      <c r="G11" s="41" t="s">
        <v>6</v>
      </c>
      <c r="H11" s="41" t="s">
        <v>7</v>
      </c>
      <c r="I11" s="41" t="s">
        <v>8</v>
      </c>
      <c r="J11" s="41" t="s">
        <v>9</v>
      </c>
    </row>
    <row r="12" spans="1:10" s="116" customFormat="1" ht="52.5">
      <c r="A12" s="108" t="s">
        <v>37</v>
      </c>
      <c r="B12" s="117" t="s">
        <v>89</v>
      </c>
      <c r="C12" s="109"/>
      <c r="D12" s="48" t="s">
        <v>76</v>
      </c>
      <c r="E12" s="48">
        <v>1</v>
      </c>
      <c r="F12" s="118"/>
      <c r="G12" s="119"/>
      <c r="H12" s="110">
        <f>(F12*G12)+F12</f>
        <v>0</v>
      </c>
      <c r="I12" s="110">
        <f>(E12*F12)</f>
        <v>0</v>
      </c>
      <c r="J12" s="111">
        <f>(I12*G12)+I12</f>
        <v>0</v>
      </c>
    </row>
    <row r="13" spans="1:10" s="116" customFormat="1" ht="45" customHeight="1">
      <c r="A13" s="112">
        <v>2</v>
      </c>
      <c r="B13" s="117" t="s">
        <v>77</v>
      </c>
      <c r="C13" s="113"/>
      <c r="D13" s="48"/>
      <c r="E13" s="48"/>
      <c r="F13" s="118"/>
      <c r="G13" s="119"/>
      <c r="H13" s="114"/>
      <c r="I13" s="114"/>
      <c r="J13" s="115"/>
    </row>
    <row r="14" spans="1:10" s="116" customFormat="1" ht="12.75">
      <c r="A14" s="120" t="s">
        <v>78</v>
      </c>
      <c r="B14" s="121" t="s">
        <v>82</v>
      </c>
      <c r="C14" s="121"/>
      <c r="D14" s="122" t="s">
        <v>81</v>
      </c>
      <c r="E14" s="48">
        <v>5</v>
      </c>
      <c r="F14" s="118"/>
      <c r="G14" s="119"/>
      <c r="H14" s="110">
        <f>(F14*G14)+F14</f>
        <v>0</v>
      </c>
      <c r="I14" s="110">
        <f>(E14*F14)</f>
        <v>0</v>
      </c>
      <c r="J14" s="111">
        <f>(I14*G14)+I14</f>
        <v>0</v>
      </c>
    </row>
    <row r="15" spans="1:10" s="116" customFormat="1" ht="12.75">
      <c r="A15" s="120" t="s">
        <v>79</v>
      </c>
      <c r="B15" s="121" t="s">
        <v>83</v>
      </c>
      <c r="C15" s="121"/>
      <c r="D15" s="122" t="s">
        <v>81</v>
      </c>
      <c r="E15" s="48">
        <v>3</v>
      </c>
      <c r="F15" s="118"/>
      <c r="G15" s="119"/>
      <c r="H15" s="110">
        <f>(F15*G15)+F15</f>
        <v>0</v>
      </c>
      <c r="I15" s="110">
        <f>(E15*F15)</f>
        <v>0</v>
      </c>
      <c r="J15" s="111">
        <f>(I15*G15)+I15</f>
        <v>0</v>
      </c>
    </row>
    <row r="16" spans="1:10" s="116" customFormat="1" ht="12.75">
      <c r="A16" s="120" t="s">
        <v>80</v>
      </c>
      <c r="B16" s="121" t="s">
        <v>84</v>
      </c>
      <c r="C16" s="121"/>
      <c r="D16" s="122" t="s">
        <v>81</v>
      </c>
      <c r="E16" s="48">
        <v>2</v>
      </c>
      <c r="F16" s="118"/>
      <c r="G16" s="119"/>
      <c r="H16" s="110">
        <f>(F16*G16)+F16</f>
        <v>0</v>
      </c>
      <c r="I16" s="110">
        <f>(E16*F16)</f>
        <v>0</v>
      </c>
      <c r="J16" s="111">
        <f>(I16*G16)+I16</f>
        <v>0</v>
      </c>
    </row>
    <row r="17" spans="1:10" s="116" customFormat="1" ht="12.75">
      <c r="A17" s="123"/>
      <c r="B17" s="124" t="s">
        <v>16</v>
      </c>
      <c r="C17" s="124"/>
      <c r="D17" s="125"/>
      <c r="E17" s="126"/>
      <c r="F17" s="127"/>
      <c r="G17" s="127"/>
      <c r="H17" s="128"/>
      <c r="I17" s="128">
        <f>I12+I14+I15+I16</f>
        <v>0</v>
      </c>
      <c r="J17" s="128">
        <f>J12+J14+J15+J16</f>
        <v>0</v>
      </c>
    </row>
    <row r="18" spans="1:10" s="116" customFormat="1" ht="12.75">
      <c r="A18" s="129"/>
      <c r="B18" s="130"/>
      <c r="C18" s="130"/>
      <c r="D18" s="130"/>
      <c r="E18" s="130"/>
      <c r="F18" s="131"/>
      <c r="G18" s="130"/>
      <c r="H18" s="124" t="s">
        <v>17</v>
      </c>
      <c r="I18" s="132">
        <f>J17-I17</f>
        <v>0</v>
      </c>
      <c r="J18" s="124"/>
    </row>
    <row r="19" s="116" customFormat="1" ht="12.75"/>
    <row r="20" s="116" customFormat="1" ht="12.75">
      <c r="B20" s="116" t="s">
        <v>70</v>
      </c>
    </row>
    <row r="21" s="116" customFormat="1" ht="12.75"/>
    <row r="22" s="116" customFormat="1" ht="12.75"/>
    <row r="24" ht="15">
      <c r="B24" s="5"/>
    </row>
    <row r="25" ht="15">
      <c r="B25" s="5"/>
    </row>
    <row r="29" ht="15">
      <c r="B29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D19" sqref="D19"/>
    </sheetView>
  </sheetViews>
  <sheetFormatPr defaultColWidth="9.00390625" defaultRowHeight="12.75"/>
  <cols>
    <col min="2" max="2" width="16.50390625" style="0" customWidth="1"/>
    <col min="3" max="3" width="17.50390625" style="0" customWidth="1"/>
    <col min="8" max="8" width="16.00390625" style="0" customWidth="1"/>
  </cols>
  <sheetData>
    <row r="2" ht="12.75">
      <c r="I2" s="2" t="s">
        <v>73</v>
      </c>
    </row>
    <row r="6" spans="1:10" ht="15">
      <c r="A6" s="3"/>
      <c r="B6" s="4" t="s">
        <v>75</v>
      </c>
      <c r="C6" s="4"/>
      <c r="D6" s="5"/>
      <c r="E6" s="5"/>
      <c r="F6" s="5"/>
      <c r="G6" s="5"/>
      <c r="H6" s="5"/>
      <c r="I6" s="5"/>
      <c r="J6" s="5"/>
    </row>
    <row r="7" spans="1:10" ht="15">
      <c r="A7" s="3"/>
      <c r="B7" s="4"/>
      <c r="C7" s="4"/>
      <c r="D7" s="5"/>
      <c r="E7" s="5"/>
      <c r="F7" s="5"/>
      <c r="G7" s="5"/>
      <c r="H7" s="5"/>
      <c r="I7" s="5"/>
      <c r="J7" s="5"/>
    </row>
    <row r="8" spans="1:10" ht="39">
      <c r="A8" s="40" t="s">
        <v>0</v>
      </c>
      <c r="B8" s="40" t="s">
        <v>1</v>
      </c>
      <c r="C8" s="41" t="s">
        <v>2</v>
      </c>
      <c r="D8" s="40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</row>
    <row r="9" spans="1:10" ht="15">
      <c r="A9" s="38" t="s">
        <v>37</v>
      </c>
      <c r="B9" s="39"/>
      <c r="C9" s="34"/>
      <c r="D9" s="8" t="s">
        <v>85</v>
      </c>
      <c r="E9" s="8">
        <v>1</v>
      </c>
      <c r="F9" s="9"/>
      <c r="G9" s="10"/>
      <c r="H9" s="103">
        <f>(F9*G9)+F9</f>
        <v>0</v>
      </c>
      <c r="I9" s="103">
        <f>(E9*F9)</f>
        <v>0</v>
      </c>
      <c r="J9" s="104">
        <f>(I9*G9)+I9</f>
        <v>0</v>
      </c>
    </row>
    <row r="10" spans="1:10" ht="15">
      <c r="A10" s="13"/>
      <c r="B10" s="35" t="s">
        <v>16</v>
      </c>
      <c r="C10" s="14"/>
      <c r="D10" s="14"/>
      <c r="E10" s="14"/>
      <c r="F10" s="15"/>
      <c r="G10" s="15"/>
      <c r="H10" s="52"/>
      <c r="I10" s="52">
        <f>SUM(I9:I9)</f>
        <v>0</v>
      </c>
      <c r="J10" s="52">
        <f>SUM(J9:J9)</f>
        <v>0</v>
      </c>
    </row>
    <row r="11" spans="1:10" ht="15">
      <c r="A11" s="16"/>
      <c r="B11" s="17"/>
      <c r="C11" s="17"/>
      <c r="D11" s="17"/>
      <c r="E11" s="17"/>
      <c r="F11" s="18"/>
      <c r="G11" s="17"/>
      <c r="H11" s="53" t="s">
        <v>17</v>
      </c>
      <c r="I11" s="54">
        <f>J10-I10</f>
        <v>0</v>
      </c>
      <c r="J11" s="53"/>
    </row>
    <row r="13" ht="12.75">
      <c r="B13" t="s">
        <v>74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G25" sqref="G25"/>
    </sheetView>
  </sheetViews>
  <sheetFormatPr defaultColWidth="9.00390625" defaultRowHeight="12.75"/>
  <cols>
    <col min="2" max="2" width="18.25390625" style="0" customWidth="1"/>
    <col min="3" max="3" width="21.625" style="0" customWidth="1"/>
  </cols>
  <sheetData>
    <row r="2" ht="12.75">
      <c r="I2" s="2" t="s">
        <v>86</v>
      </c>
    </row>
    <row r="6" spans="1:10" ht="15">
      <c r="A6" s="3"/>
      <c r="B6" s="4" t="s">
        <v>87</v>
      </c>
      <c r="C6" s="4"/>
      <c r="D6" s="5"/>
      <c r="E6" s="5"/>
      <c r="F6" s="5"/>
      <c r="G6" s="5"/>
      <c r="H6" s="5"/>
      <c r="I6" s="5"/>
      <c r="J6" s="5"/>
    </row>
    <row r="7" spans="1:10" ht="15">
      <c r="A7" s="3"/>
      <c r="B7" s="4"/>
      <c r="C7" s="4"/>
      <c r="D7" s="5"/>
      <c r="E7" s="5"/>
      <c r="F7" s="5"/>
      <c r="G7" s="5"/>
      <c r="H7" s="5"/>
      <c r="I7" s="5"/>
      <c r="J7" s="5"/>
    </row>
    <row r="8" spans="1:10" ht="39">
      <c r="A8" s="40" t="s">
        <v>0</v>
      </c>
      <c r="B8" s="40" t="s">
        <v>1</v>
      </c>
      <c r="C8" s="41" t="s">
        <v>2</v>
      </c>
      <c r="D8" s="40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</row>
    <row r="9" spans="1:10" ht="15">
      <c r="A9" s="38" t="s">
        <v>37</v>
      </c>
      <c r="B9" s="39"/>
      <c r="C9" s="34"/>
      <c r="D9" s="8" t="s">
        <v>11</v>
      </c>
      <c r="E9" s="8">
        <v>1</v>
      </c>
      <c r="F9" s="9"/>
      <c r="G9" s="10"/>
      <c r="H9" s="103">
        <f>(F9*G9)+F9</f>
        <v>0</v>
      </c>
      <c r="I9" s="103">
        <f>(E9*F9)</f>
        <v>0</v>
      </c>
      <c r="J9" s="104">
        <f>(I9*G9)+I9</f>
        <v>0</v>
      </c>
    </row>
    <row r="10" spans="1:10" ht="15">
      <c r="A10" s="13"/>
      <c r="B10" s="35" t="s">
        <v>16</v>
      </c>
      <c r="C10" s="14"/>
      <c r="D10" s="14"/>
      <c r="E10" s="14"/>
      <c r="F10" s="15"/>
      <c r="G10" s="15"/>
      <c r="H10" s="52"/>
      <c r="I10" s="52">
        <f>SUM(I9:I9)</f>
        <v>0</v>
      </c>
      <c r="J10" s="52">
        <f>SUM(J9:J9)</f>
        <v>0</v>
      </c>
    </row>
    <row r="11" spans="1:10" ht="15">
      <c r="A11" s="16"/>
      <c r="B11" s="17"/>
      <c r="C11" s="17"/>
      <c r="D11" s="17"/>
      <c r="E11" s="17"/>
      <c r="F11" s="18"/>
      <c r="G11" s="17"/>
      <c r="H11" s="53" t="s">
        <v>17</v>
      </c>
      <c r="I11" s="54">
        <f>J10-I10</f>
        <v>0</v>
      </c>
      <c r="J11" s="53"/>
    </row>
    <row r="13" ht="12.75">
      <c r="B13" t="s">
        <v>88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6"/>
  <sheetViews>
    <sheetView workbookViewId="0" topLeftCell="A1">
      <selection activeCell="J17" sqref="J17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7.375" style="0" customWidth="1"/>
    <col min="8" max="8" width="20.50390625" style="0" customWidth="1"/>
    <col min="9" max="9" width="13.375" style="0" customWidth="1"/>
    <col min="10" max="10" width="19.375" style="0" customWidth="1"/>
  </cols>
  <sheetData>
    <row r="4" ht="12.75">
      <c r="I4" s="2" t="s">
        <v>68</v>
      </c>
    </row>
    <row r="8" spans="1:10" ht="15">
      <c r="A8" s="3"/>
      <c r="B8" s="4" t="s">
        <v>69</v>
      </c>
      <c r="C8" s="4"/>
      <c r="D8" s="5"/>
      <c r="E8" s="5"/>
      <c r="F8" s="5"/>
      <c r="G8" s="5"/>
      <c r="H8" s="5"/>
      <c r="I8" s="5"/>
      <c r="J8" s="5"/>
    </row>
    <row r="9" spans="1:10" ht="15">
      <c r="A9" s="3"/>
      <c r="B9" s="4"/>
      <c r="C9" s="4"/>
      <c r="D9" s="5"/>
      <c r="E9" s="5"/>
      <c r="F9" s="5"/>
      <c r="G9" s="5"/>
      <c r="H9" s="5"/>
      <c r="I9" s="5"/>
      <c r="J9" s="5"/>
    </row>
    <row r="10" spans="1:10" ht="39">
      <c r="A10" s="40" t="s">
        <v>0</v>
      </c>
      <c r="B10" s="40" t="s">
        <v>1</v>
      </c>
      <c r="C10" s="41" t="s">
        <v>2</v>
      </c>
      <c r="D10" s="40" t="s">
        <v>3</v>
      </c>
      <c r="E10" s="40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1" t="s">
        <v>9</v>
      </c>
    </row>
    <row r="11" spans="1:10" ht="15">
      <c r="A11" s="38" t="s">
        <v>37</v>
      </c>
      <c r="B11" s="39"/>
      <c r="C11" s="34"/>
      <c r="D11" s="8" t="s">
        <v>11</v>
      </c>
      <c r="E11" s="8">
        <v>1</v>
      </c>
      <c r="F11" s="9"/>
      <c r="G11" s="10"/>
      <c r="H11" s="103">
        <f>(F11*G11)+F11</f>
        <v>0</v>
      </c>
      <c r="I11" s="103">
        <f>(E11*F11)</f>
        <v>0</v>
      </c>
      <c r="J11" s="104">
        <f>(I11*G11)+I11</f>
        <v>0</v>
      </c>
    </row>
    <row r="12" spans="1:10" ht="15">
      <c r="A12" s="13"/>
      <c r="B12" s="35" t="s">
        <v>16</v>
      </c>
      <c r="C12" s="14"/>
      <c r="D12" s="14"/>
      <c r="E12" s="14"/>
      <c r="F12" s="15"/>
      <c r="G12" s="15"/>
      <c r="H12" s="52"/>
      <c r="I12" s="52">
        <f>SUM(I11:I11)</f>
        <v>0</v>
      </c>
      <c r="J12" s="52">
        <f>SUM(J11:J11)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53" t="s">
        <v>17</v>
      </c>
      <c r="I13" s="54">
        <f>J12-I12</f>
        <v>0</v>
      </c>
      <c r="J13" s="53"/>
    </row>
    <row r="16" ht="12.75">
      <c r="B16" t="s">
        <v>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9" sqref="I19"/>
    </sheetView>
  </sheetViews>
  <sheetFormatPr defaultColWidth="9.00390625" defaultRowHeight="12.75"/>
  <cols>
    <col min="1" max="1" width="5.375" style="0" customWidth="1"/>
    <col min="2" max="2" width="36.00390625" style="0" customWidth="1"/>
    <col min="3" max="3" width="10.125" style="0" customWidth="1"/>
    <col min="4" max="4" width="7.50390625" style="0" customWidth="1"/>
    <col min="5" max="5" width="6.375" style="0" customWidth="1"/>
    <col min="6" max="6" width="14.875" style="0" bestFit="1" customWidth="1"/>
    <col min="7" max="7" width="7.375" style="0" customWidth="1"/>
    <col min="8" max="8" width="14.375" style="0" customWidth="1"/>
    <col min="9" max="10" width="12.00390625" style="0" bestFit="1" customWidth="1"/>
  </cols>
  <sheetData>
    <row r="1" spans="1:10" ht="12.7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/>
      <c r="B2" s="101"/>
      <c r="C2" s="101"/>
      <c r="D2" s="101"/>
      <c r="E2" s="101"/>
      <c r="F2" s="101"/>
      <c r="G2" s="101"/>
      <c r="H2" s="101"/>
      <c r="I2" s="66" t="s">
        <v>45</v>
      </c>
      <c r="J2" s="101"/>
    </row>
    <row r="3" spans="1:10" ht="15">
      <c r="A3" s="67"/>
      <c r="B3" s="68" t="s">
        <v>64</v>
      </c>
      <c r="C3" s="68"/>
      <c r="D3" s="69"/>
      <c r="E3" s="69"/>
      <c r="F3" s="69"/>
      <c r="G3" s="105" t="s">
        <v>65</v>
      </c>
      <c r="J3" s="69"/>
    </row>
    <row r="4" spans="1:10" ht="15">
      <c r="A4" s="67"/>
      <c r="B4" s="68"/>
      <c r="C4" s="68"/>
      <c r="D4" s="69"/>
      <c r="E4" s="69"/>
      <c r="F4" s="69"/>
      <c r="G4" s="69"/>
      <c r="H4" s="69"/>
      <c r="I4" s="69"/>
      <c r="J4" s="69"/>
    </row>
    <row r="5" spans="1:11" ht="39">
      <c r="A5" s="70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1"/>
    </row>
    <row r="6" spans="1:11" ht="12.75">
      <c r="A6" s="72" t="s">
        <v>37</v>
      </c>
      <c r="B6" s="72" t="s">
        <v>42</v>
      </c>
      <c r="C6" s="72" t="s">
        <v>43</v>
      </c>
      <c r="D6" s="72" t="s">
        <v>44</v>
      </c>
      <c r="E6" s="72" t="s">
        <v>54</v>
      </c>
      <c r="F6" s="72" t="s">
        <v>55</v>
      </c>
      <c r="G6" s="72" t="s">
        <v>56</v>
      </c>
      <c r="H6" s="72" t="s">
        <v>57</v>
      </c>
      <c r="I6" s="72" t="s">
        <v>58</v>
      </c>
      <c r="J6" s="72" t="s">
        <v>59</v>
      </c>
      <c r="K6" s="71"/>
    </row>
    <row r="7" spans="1:10" ht="45">
      <c r="A7" s="73">
        <v>1</v>
      </c>
      <c r="B7" s="74" t="s">
        <v>60</v>
      </c>
      <c r="C7" s="75"/>
      <c r="D7" s="76" t="s">
        <v>11</v>
      </c>
      <c r="E7" s="77">
        <v>4</v>
      </c>
      <c r="F7" s="78"/>
      <c r="G7" s="79"/>
      <c r="H7" s="78">
        <f>(F7*G7)+F7</f>
        <v>0</v>
      </c>
      <c r="I7" s="80">
        <f>(E7*F7)+G7</f>
        <v>0</v>
      </c>
      <c r="J7" s="81">
        <f>(I7*G7)+I7</f>
        <v>0</v>
      </c>
    </row>
    <row r="8" spans="1:10" ht="45">
      <c r="A8" s="82">
        <v>2</v>
      </c>
      <c r="B8" s="83" t="s">
        <v>61</v>
      </c>
      <c r="C8" s="58"/>
      <c r="D8" s="84" t="s">
        <v>11</v>
      </c>
      <c r="E8" s="85">
        <v>3</v>
      </c>
      <c r="F8" s="86"/>
      <c r="G8" s="87"/>
      <c r="H8" s="86">
        <f>(F8*G8)+F8</f>
        <v>0</v>
      </c>
      <c r="I8" s="88">
        <f>(E8*F8)+F8</f>
        <v>0</v>
      </c>
      <c r="J8" s="89">
        <f>(I8*G8)+I8</f>
        <v>0</v>
      </c>
    </row>
    <row r="9" spans="1:11" ht="15">
      <c r="A9" s="90"/>
      <c r="B9" s="82" t="s">
        <v>16</v>
      </c>
      <c r="C9" s="82"/>
      <c r="D9" s="82"/>
      <c r="E9" s="82"/>
      <c r="F9" s="91"/>
      <c r="G9" s="91"/>
      <c r="H9" s="91"/>
      <c r="I9" s="92">
        <f>SUM(I7:I8)</f>
        <v>0</v>
      </c>
      <c r="J9" s="92">
        <f>SUM(J7:J8)</f>
        <v>0</v>
      </c>
      <c r="K9" s="46"/>
    </row>
    <row r="10" spans="1:11" ht="15">
      <c r="A10" s="93"/>
      <c r="B10" s="93"/>
      <c r="C10" s="93"/>
      <c r="D10" s="93"/>
      <c r="E10" s="93"/>
      <c r="F10" s="94"/>
      <c r="G10" s="95"/>
      <c r="H10" s="96" t="s">
        <v>17</v>
      </c>
      <c r="I10" s="97">
        <f>J9-I9</f>
        <v>0</v>
      </c>
      <c r="J10" s="98"/>
      <c r="K10" s="46"/>
    </row>
    <row r="11" spans="1:10" ht="15">
      <c r="A11" s="99" t="s">
        <v>62</v>
      </c>
      <c r="B11" s="69"/>
      <c r="C11" s="99"/>
      <c r="D11" s="99"/>
      <c r="E11" s="99"/>
      <c r="F11" s="100"/>
      <c r="G11" s="99"/>
      <c r="H11" s="99"/>
      <c r="I11" s="100"/>
      <c r="J11" s="99"/>
    </row>
    <row r="12" spans="1:10" ht="15">
      <c r="A12" s="69" t="s">
        <v>63</v>
      </c>
      <c r="B12" s="69"/>
      <c r="C12" s="69"/>
      <c r="D12" s="69"/>
      <c r="E12" s="69"/>
      <c r="F12" s="69"/>
      <c r="G12" s="69"/>
      <c r="H12" s="69"/>
      <c r="I12" s="69"/>
      <c r="J12" s="69"/>
    </row>
    <row r="13" ht="15">
      <c r="I13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4.50390625" style="1" customWidth="1"/>
    <col min="2" max="2" width="49.50390625" style="0" customWidth="1"/>
    <col min="3" max="3" width="10.125" style="0" customWidth="1"/>
    <col min="4" max="4" width="4.50390625" style="0" customWidth="1"/>
    <col min="5" max="5" width="8.125" style="0" customWidth="1"/>
    <col min="6" max="6" width="10.00390625" style="0" customWidth="1"/>
    <col min="7" max="7" width="7.375" style="0" customWidth="1"/>
    <col min="8" max="8" width="11.00390625" style="0" customWidth="1"/>
    <col min="9" max="9" width="11.50390625" style="0" customWidth="1"/>
    <col min="10" max="10" width="10.125" style="0" customWidth="1"/>
  </cols>
  <sheetData>
    <row r="2" ht="12.75">
      <c r="B2" s="37"/>
    </row>
    <row r="3" ht="12.75">
      <c r="H3" s="2" t="s">
        <v>92</v>
      </c>
    </row>
    <row r="4" spans="1:14" ht="27.75" customHeight="1">
      <c r="A4" s="3"/>
      <c r="B4" s="4" t="s">
        <v>52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customHeight="1">
      <c r="A5" s="3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9">
      <c r="A6" s="40" t="s">
        <v>0</v>
      </c>
      <c r="B6" s="40" t="s">
        <v>1</v>
      </c>
      <c r="C6" s="41" t="s">
        <v>2</v>
      </c>
      <c r="D6" s="40" t="s">
        <v>3</v>
      </c>
      <c r="E6" s="40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5"/>
      <c r="L6" s="5"/>
      <c r="M6" s="5"/>
      <c r="N6" s="5"/>
    </row>
    <row r="7" spans="1:14" ht="15">
      <c r="A7" s="26">
        <v>1</v>
      </c>
      <c r="B7" s="6" t="s">
        <v>10</v>
      </c>
      <c r="C7" s="7"/>
      <c r="D7" s="8" t="s">
        <v>11</v>
      </c>
      <c r="E7" s="8">
        <v>12</v>
      </c>
      <c r="F7" s="9"/>
      <c r="G7" s="10"/>
      <c r="H7" s="11">
        <f aca="true" t="shared" si="0" ref="H7:H13">(F7*G7)+F7</f>
        <v>0</v>
      </c>
      <c r="I7" s="11">
        <f aca="true" t="shared" si="1" ref="I7:I13">(E7*F7)</f>
        <v>0</v>
      </c>
      <c r="J7" s="12">
        <f aca="true" t="shared" si="2" ref="J7:J13">(I7*G7)+I7</f>
        <v>0</v>
      </c>
      <c r="K7" s="5"/>
      <c r="L7" s="5"/>
      <c r="M7" s="5"/>
      <c r="N7" s="5"/>
    </row>
    <row r="8" spans="1:14" ht="15">
      <c r="A8" s="26">
        <v>2</v>
      </c>
      <c r="B8" s="6" t="s">
        <v>12</v>
      </c>
      <c r="C8" s="7"/>
      <c r="D8" s="8" t="s">
        <v>11</v>
      </c>
      <c r="E8" s="8">
        <v>3</v>
      </c>
      <c r="F8" s="9"/>
      <c r="G8" s="10"/>
      <c r="H8" s="11">
        <f t="shared" si="0"/>
        <v>0</v>
      </c>
      <c r="I8" s="11">
        <f t="shared" si="1"/>
        <v>0</v>
      </c>
      <c r="J8" s="12">
        <f t="shared" si="2"/>
        <v>0</v>
      </c>
      <c r="K8" s="5"/>
      <c r="L8" s="5"/>
      <c r="M8" s="5"/>
      <c r="N8" s="5"/>
    </row>
    <row r="9" spans="1:14" ht="15">
      <c r="A9" s="26">
        <v>3</v>
      </c>
      <c r="B9" s="6" t="s">
        <v>13</v>
      </c>
      <c r="C9" s="7"/>
      <c r="D9" s="8" t="s">
        <v>11</v>
      </c>
      <c r="E9" s="8">
        <v>20</v>
      </c>
      <c r="F9" s="9"/>
      <c r="G9" s="10"/>
      <c r="H9" s="11">
        <f t="shared" si="0"/>
        <v>0</v>
      </c>
      <c r="I9" s="11">
        <f t="shared" si="1"/>
        <v>0</v>
      </c>
      <c r="J9" s="12">
        <f t="shared" si="2"/>
        <v>0</v>
      </c>
      <c r="K9" s="5"/>
      <c r="L9" s="5"/>
      <c r="M9" s="5"/>
      <c r="N9" s="5"/>
    </row>
    <row r="10" spans="1:14" ht="21">
      <c r="A10" s="26">
        <v>4</v>
      </c>
      <c r="B10" s="6" t="s">
        <v>94</v>
      </c>
      <c r="C10" s="7"/>
      <c r="D10" s="8" t="s">
        <v>11</v>
      </c>
      <c r="E10" s="8">
        <v>2</v>
      </c>
      <c r="F10" s="9"/>
      <c r="G10" s="10"/>
      <c r="H10" s="11">
        <f t="shared" si="0"/>
        <v>0</v>
      </c>
      <c r="I10" s="11">
        <f t="shared" si="1"/>
        <v>0</v>
      </c>
      <c r="J10" s="12">
        <f t="shared" si="2"/>
        <v>0</v>
      </c>
      <c r="K10" s="5"/>
      <c r="L10" s="5"/>
      <c r="M10" s="5"/>
      <c r="N10" s="5"/>
    </row>
    <row r="11" spans="1:14" ht="15">
      <c r="A11" s="26">
        <v>5</v>
      </c>
      <c r="B11" s="6" t="s">
        <v>14</v>
      </c>
      <c r="C11" s="7"/>
      <c r="D11" s="8" t="s">
        <v>11</v>
      </c>
      <c r="E11" s="8">
        <v>2</v>
      </c>
      <c r="F11" s="9"/>
      <c r="G11" s="10"/>
      <c r="H11" s="11">
        <f t="shared" si="0"/>
        <v>0</v>
      </c>
      <c r="I11" s="11">
        <f t="shared" si="1"/>
        <v>0</v>
      </c>
      <c r="J11" s="12">
        <f t="shared" si="2"/>
        <v>0</v>
      </c>
      <c r="K11" s="5"/>
      <c r="L11" s="5"/>
      <c r="M11" s="5"/>
      <c r="N11" s="5"/>
    </row>
    <row r="12" spans="1:14" ht="21">
      <c r="A12" s="26">
        <v>6</v>
      </c>
      <c r="B12" s="6" t="s">
        <v>93</v>
      </c>
      <c r="C12" s="7"/>
      <c r="D12" s="8" t="s">
        <v>11</v>
      </c>
      <c r="E12" s="8">
        <v>2</v>
      </c>
      <c r="F12" s="9"/>
      <c r="G12" s="10"/>
      <c r="H12" s="11">
        <f t="shared" si="0"/>
        <v>0</v>
      </c>
      <c r="I12" s="11">
        <f t="shared" si="1"/>
        <v>0</v>
      </c>
      <c r="J12" s="12">
        <f t="shared" si="2"/>
        <v>0</v>
      </c>
      <c r="K12" s="5"/>
      <c r="L12" s="5"/>
      <c r="M12" s="5"/>
      <c r="N12" s="5"/>
    </row>
    <row r="13" spans="1:14" ht="15">
      <c r="A13" s="26">
        <v>7</v>
      </c>
      <c r="B13" s="6" t="s">
        <v>15</v>
      </c>
      <c r="C13" s="7"/>
      <c r="D13" s="8" t="s">
        <v>11</v>
      </c>
      <c r="E13" s="8">
        <v>2</v>
      </c>
      <c r="F13" s="9"/>
      <c r="G13" s="10"/>
      <c r="H13" s="11">
        <f t="shared" si="0"/>
        <v>0</v>
      </c>
      <c r="I13" s="11">
        <f t="shared" si="1"/>
        <v>0</v>
      </c>
      <c r="J13" s="12">
        <f t="shared" si="2"/>
        <v>0</v>
      </c>
      <c r="K13" s="5"/>
      <c r="L13" s="5"/>
      <c r="M13" s="5"/>
      <c r="N13" s="5"/>
    </row>
    <row r="14" spans="1:14" ht="15">
      <c r="A14" s="42"/>
      <c r="B14" s="14" t="s">
        <v>16</v>
      </c>
      <c r="C14" s="14"/>
      <c r="D14" s="14"/>
      <c r="E14" s="14"/>
      <c r="F14" s="15"/>
      <c r="G14" s="15"/>
      <c r="H14" s="52"/>
      <c r="I14" s="52">
        <f>SUM(I7:I13)</f>
        <v>0</v>
      </c>
      <c r="J14" s="52">
        <f>SUM(J7:J13)</f>
        <v>0</v>
      </c>
      <c r="K14" s="5"/>
      <c r="L14" s="5"/>
      <c r="M14" s="5"/>
      <c r="N14" s="5"/>
    </row>
    <row r="15" spans="1:14" ht="15">
      <c r="A15" s="43"/>
      <c r="B15" s="17"/>
      <c r="C15" s="17"/>
      <c r="D15" s="17"/>
      <c r="E15" s="17"/>
      <c r="F15" s="18"/>
      <c r="G15" s="17"/>
      <c r="H15" s="53" t="s">
        <v>17</v>
      </c>
      <c r="I15" s="54">
        <f>J14-I14</f>
        <v>0</v>
      </c>
      <c r="J15" s="53"/>
      <c r="K15" s="5"/>
      <c r="L15" s="5"/>
      <c r="M15" s="5"/>
      <c r="N15" s="5"/>
    </row>
    <row r="16" spans="1:14" s="22" customFormat="1" ht="15">
      <c r="A16" s="44"/>
      <c r="B16" s="19" t="s">
        <v>18</v>
      </c>
      <c r="C16" s="19"/>
      <c r="D16" s="19"/>
      <c r="E16" s="19"/>
      <c r="F16" s="20"/>
      <c r="G16" s="19"/>
      <c r="H16" s="19"/>
      <c r="I16" s="20"/>
      <c r="J16" s="19"/>
      <c r="K16" s="21"/>
      <c r="L16" s="21"/>
      <c r="M16" s="21"/>
      <c r="N16" s="21"/>
    </row>
    <row r="17" spans="1:14" ht="15">
      <c r="A17" s="16"/>
      <c r="B17" s="17"/>
      <c r="C17" s="17"/>
      <c r="D17" s="17"/>
      <c r="E17" s="17"/>
      <c r="F17" s="18"/>
      <c r="G17" s="17"/>
      <c r="H17" s="17"/>
      <c r="I17" s="18"/>
      <c r="J17" s="17"/>
      <c r="K17" s="5"/>
      <c r="L17" s="5"/>
      <c r="M17" s="5"/>
      <c r="N17" s="5"/>
    </row>
    <row r="18" spans="1:14" ht="15">
      <c r="A18" s="16"/>
      <c r="B18" s="17"/>
      <c r="C18" s="17"/>
      <c r="D18" s="17"/>
      <c r="E18" s="17" t="s">
        <v>19</v>
      </c>
      <c r="F18" s="18"/>
      <c r="G18" s="17"/>
      <c r="H18" s="17"/>
      <c r="I18" s="18"/>
      <c r="J18" s="17"/>
      <c r="K18" s="5"/>
      <c r="L18" s="5"/>
      <c r="M18" s="5"/>
      <c r="N18" s="5"/>
    </row>
    <row r="19" spans="1:14" ht="15">
      <c r="A19" s="16"/>
      <c r="B19" s="17"/>
      <c r="C19" s="17"/>
      <c r="D19" s="17"/>
      <c r="E19" s="17"/>
      <c r="F19" s="18"/>
      <c r="G19" s="17"/>
      <c r="H19" s="17"/>
      <c r="I19" s="18"/>
      <c r="J19" s="17"/>
      <c r="K19" s="5"/>
      <c r="L19" s="5"/>
      <c r="M19" s="5"/>
      <c r="N19" s="5"/>
    </row>
    <row r="20" spans="1:14" ht="15">
      <c r="A20" s="16"/>
      <c r="B20" s="17"/>
      <c r="C20" s="17"/>
      <c r="D20" s="17"/>
      <c r="E20" s="17"/>
      <c r="F20" s="18"/>
      <c r="G20" s="17"/>
      <c r="H20" s="17"/>
      <c r="I20" s="18"/>
      <c r="J20" s="17"/>
      <c r="K20" s="5"/>
      <c r="L20" s="5"/>
      <c r="M20" s="5"/>
      <c r="N20" s="5"/>
    </row>
    <row r="21" spans="1:14" ht="15">
      <c r="A21" s="16"/>
      <c r="B21" s="17"/>
      <c r="C21" s="17"/>
      <c r="D21" s="17"/>
      <c r="E21" s="17"/>
      <c r="F21" s="18"/>
      <c r="G21" s="17"/>
      <c r="H21" s="17"/>
      <c r="I21" s="18"/>
      <c r="J21" s="17"/>
      <c r="K21" s="5"/>
      <c r="L21" s="5"/>
      <c r="M21" s="5"/>
      <c r="N21" s="5"/>
    </row>
    <row r="22" spans="1:14" ht="15">
      <c r="A22" s="16"/>
      <c r="B22" s="17"/>
      <c r="C22" s="17"/>
      <c r="D22" s="17"/>
      <c r="E22" s="17"/>
      <c r="F22" s="18"/>
      <c r="G22" s="17"/>
      <c r="H22" s="17"/>
      <c r="I22" s="18"/>
      <c r="J22" s="17"/>
      <c r="K22" s="5"/>
      <c r="L22" s="5"/>
      <c r="M22" s="5"/>
      <c r="N22" s="5"/>
    </row>
    <row r="23" spans="1:14" ht="15">
      <c r="A23" s="16"/>
      <c r="B23" s="17"/>
      <c r="C23" s="17"/>
      <c r="D23" s="17"/>
      <c r="E23" s="17"/>
      <c r="F23" s="18"/>
      <c r="G23" s="17"/>
      <c r="H23" s="17"/>
      <c r="I23" s="18"/>
      <c r="J23" s="17"/>
      <c r="K23" s="5"/>
      <c r="L23" s="5"/>
      <c r="M23" s="5"/>
      <c r="N23" s="5"/>
    </row>
    <row r="24" spans="1:14" ht="15">
      <c r="A24" s="16"/>
      <c r="B24" s="17"/>
      <c r="C24" s="17"/>
      <c r="D24" s="17"/>
      <c r="E24" s="17"/>
      <c r="F24" s="18"/>
      <c r="G24" s="17"/>
      <c r="H24" s="17"/>
      <c r="I24" s="18"/>
      <c r="J24" s="17"/>
      <c r="K24" s="5"/>
      <c r="L24" s="5"/>
      <c r="M24" s="5"/>
      <c r="N24" s="5"/>
    </row>
    <row r="25" spans="1:14" ht="15">
      <c r="A25" s="16"/>
      <c r="B25" s="17"/>
      <c r="C25" s="17"/>
      <c r="D25" s="17"/>
      <c r="E25" s="17"/>
      <c r="F25" s="18"/>
      <c r="G25" s="17"/>
      <c r="H25" s="17"/>
      <c r="I25" s="18"/>
      <c r="J25" s="17"/>
      <c r="K25" s="5"/>
      <c r="L25" s="5"/>
      <c r="M25" s="5"/>
      <c r="N25" s="5"/>
    </row>
    <row r="26" spans="1:14" ht="15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5"/>
      <c r="L26" s="5"/>
      <c r="M26" s="5"/>
      <c r="N26" s="5"/>
    </row>
    <row r="27" spans="1:14" ht="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5"/>
      <c r="L27" s="5"/>
      <c r="M27" s="5"/>
      <c r="N27" s="5"/>
    </row>
    <row r="28" spans="1:14" ht="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5"/>
      <c r="L28" s="5"/>
      <c r="M28" s="5"/>
      <c r="N28" s="5"/>
    </row>
    <row r="29" spans="1:14" ht="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5"/>
      <c r="L29" s="5"/>
      <c r="M29" s="5"/>
      <c r="N29" s="5"/>
    </row>
    <row r="30" spans="1:14" ht="1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 selectLockedCells="1" selectUnlockedCells="1"/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C26" sqref="C26"/>
    </sheetView>
  </sheetViews>
  <sheetFormatPr defaultColWidth="9.00390625" defaultRowHeight="12.75"/>
  <cols>
    <col min="2" max="2" width="35.375" style="0" customWidth="1"/>
    <col min="3" max="3" width="9.625" style="0" customWidth="1"/>
    <col min="6" max="6" width="9.625" style="0" customWidth="1"/>
    <col min="8" max="8" width="10.125" style="0" customWidth="1"/>
    <col min="9" max="9" width="12.625" style="0" customWidth="1"/>
    <col min="10" max="10" width="13.50390625" style="0" customWidth="1"/>
  </cols>
  <sheetData>
    <row r="2" ht="12.75">
      <c r="A2" s="1"/>
    </row>
    <row r="3" spans="1:9" ht="12.75">
      <c r="A3" s="1"/>
      <c r="I3" s="2" t="s">
        <v>25</v>
      </c>
    </row>
    <row r="4" spans="1:10" ht="15">
      <c r="A4" s="3"/>
      <c r="B4" s="4" t="s">
        <v>53</v>
      </c>
      <c r="C4" s="4"/>
      <c r="D4" s="5"/>
      <c r="E4" s="5"/>
      <c r="F4" s="5"/>
      <c r="G4" s="5"/>
      <c r="H4" s="5"/>
      <c r="I4" s="5"/>
      <c r="J4" s="5"/>
    </row>
    <row r="5" spans="1:10" ht="15">
      <c r="A5" s="3"/>
      <c r="B5" s="4"/>
      <c r="C5" s="4"/>
      <c r="D5" s="5"/>
      <c r="E5" s="5"/>
      <c r="F5" s="5"/>
      <c r="G5" s="5"/>
      <c r="H5" s="5"/>
      <c r="I5" s="5"/>
      <c r="J5" s="5"/>
    </row>
    <row r="6" spans="1:10" ht="39">
      <c r="A6" s="47" t="s">
        <v>0</v>
      </c>
      <c r="B6" s="48" t="s">
        <v>1</v>
      </c>
      <c r="C6" s="49" t="s">
        <v>2</v>
      </c>
      <c r="D6" s="48" t="s">
        <v>3</v>
      </c>
      <c r="E6" s="48" t="s">
        <v>4</v>
      </c>
      <c r="F6" s="49" t="s">
        <v>5</v>
      </c>
      <c r="G6" s="49" t="s">
        <v>6</v>
      </c>
      <c r="H6" s="50" t="s">
        <v>7</v>
      </c>
      <c r="I6" s="41" t="s">
        <v>8</v>
      </c>
      <c r="J6" s="41" t="s">
        <v>9</v>
      </c>
    </row>
    <row r="7" spans="1:10" ht="15">
      <c r="A7" s="26" t="s">
        <v>37</v>
      </c>
      <c r="B7" s="27" t="s">
        <v>39</v>
      </c>
      <c r="C7" s="7"/>
      <c r="D7" s="8" t="s">
        <v>11</v>
      </c>
      <c r="E7" s="8">
        <v>2</v>
      </c>
      <c r="F7" s="23"/>
      <c r="G7" s="24"/>
      <c r="H7" s="29">
        <f>(F7*G7)+F7</f>
        <v>0</v>
      </c>
      <c r="I7" s="29">
        <f>(E7*F7)</f>
        <v>0</v>
      </c>
      <c r="J7" s="30">
        <f>(I7*G7)+I7</f>
        <v>0</v>
      </c>
    </row>
    <row r="8" spans="1:10" ht="15">
      <c r="A8" s="26" t="s">
        <v>42</v>
      </c>
      <c r="B8" s="27" t="s">
        <v>40</v>
      </c>
      <c r="C8" s="7"/>
      <c r="D8" s="8" t="s">
        <v>11</v>
      </c>
      <c r="E8" s="8">
        <v>2</v>
      </c>
      <c r="F8" s="23"/>
      <c r="G8" s="24"/>
      <c r="H8" s="29">
        <f>(F8*G8)+F8</f>
        <v>0</v>
      </c>
      <c r="I8" s="29">
        <f>(E8*F8)</f>
        <v>0</v>
      </c>
      <c r="J8" s="30">
        <f>(I8*G8)+I8</f>
        <v>0</v>
      </c>
    </row>
    <row r="9" spans="1:10" ht="15">
      <c r="A9" s="26" t="s">
        <v>43</v>
      </c>
      <c r="B9" s="27" t="s">
        <v>41</v>
      </c>
      <c r="C9" s="7"/>
      <c r="D9" s="8" t="s">
        <v>11</v>
      </c>
      <c r="E9" s="8">
        <v>2</v>
      </c>
      <c r="F9" s="23"/>
      <c r="G9" s="24"/>
      <c r="H9" s="29">
        <f>(F9*G9)+F9</f>
        <v>0</v>
      </c>
      <c r="I9" s="29">
        <f>(E9*F9)</f>
        <v>0</v>
      </c>
      <c r="J9" s="30">
        <f>(I9*G9)+I9</f>
        <v>0</v>
      </c>
    </row>
    <row r="10" spans="1:10" ht="15">
      <c r="A10" s="26" t="s">
        <v>44</v>
      </c>
      <c r="B10" s="27" t="s">
        <v>20</v>
      </c>
      <c r="C10" s="7"/>
      <c r="D10" s="25" t="s">
        <v>21</v>
      </c>
      <c r="E10" s="8">
        <v>2</v>
      </c>
      <c r="F10" s="23"/>
      <c r="G10" s="24"/>
      <c r="H10" s="29">
        <f>(F10*G10)+F10</f>
        <v>0</v>
      </c>
      <c r="I10" s="29">
        <f>(E10*F10)</f>
        <v>0</v>
      </c>
      <c r="J10" s="30">
        <f>(I10*G10)+I10</f>
        <v>0</v>
      </c>
    </row>
    <row r="11" spans="1:10" ht="15">
      <c r="A11" s="42"/>
      <c r="B11" s="51" t="s">
        <v>16</v>
      </c>
      <c r="C11" s="14"/>
      <c r="D11" s="14"/>
      <c r="E11" s="14"/>
      <c r="F11" s="15"/>
      <c r="G11" s="15"/>
      <c r="H11" s="55"/>
      <c r="I11" s="55">
        <f>SUM(I7:I10)</f>
        <v>0</v>
      </c>
      <c r="J11" s="55">
        <f>SUM(J7:J10)</f>
        <v>0</v>
      </c>
    </row>
    <row r="12" spans="1:10" ht="15">
      <c r="A12" s="43"/>
      <c r="B12" s="17"/>
      <c r="C12" s="17"/>
      <c r="D12" s="17"/>
      <c r="E12" s="17"/>
      <c r="F12" s="18"/>
      <c r="G12" s="17"/>
      <c r="H12" s="53" t="s">
        <v>17</v>
      </c>
      <c r="I12" s="54">
        <f>J11-I11</f>
        <v>0</v>
      </c>
      <c r="J12" s="53"/>
    </row>
    <row r="13" spans="1:10" ht="15">
      <c r="A13" s="44"/>
      <c r="B13" s="19" t="s">
        <v>22</v>
      </c>
      <c r="C13" s="19"/>
      <c r="D13" s="19"/>
      <c r="E13" s="19"/>
      <c r="F13" s="20"/>
      <c r="G13" s="19"/>
      <c r="H13" s="19"/>
      <c r="I13" s="20"/>
      <c r="J13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6"/>
  <sheetViews>
    <sheetView workbookViewId="0" topLeftCell="A1">
      <selection activeCell="C21" sqref="C21"/>
    </sheetView>
  </sheetViews>
  <sheetFormatPr defaultColWidth="9.00390625" defaultRowHeight="12.75"/>
  <cols>
    <col min="1" max="1" width="3.50390625" style="0" customWidth="1"/>
    <col min="2" max="2" width="31.875" style="0" customWidth="1"/>
    <col min="3" max="3" width="18.875" style="0" customWidth="1"/>
    <col min="9" max="10" width="12.00390625" style="0" customWidth="1"/>
  </cols>
  <sheetData>
    <row r="4" ht="12.75">
      <c r="I4" s="2" t="s">
        <v>36</v>
      </c>
    </row>
    <row r="8" spans="1:10" ht="15">
      <c r="A8" s="3"/>
      <c r="B8" s="4" t="s">
        <v>49</v>
      </c>
      <c r="C8" s="4"/>
      <c r="D8" s="5"/>
      <c r="E8" s="5"/>
      <c r="F8" s="5"/>
      <c r="G8" s="5"/>
      <c r="H8" s="5"/>
      <c r="I8" s="5"/>
      <c r="J8" s="5"/>
    </row>
    <row r="9" spans="1:10" ht="15">
      <c r="A9" s="3"/>
      <c r="B9" s="4"/>
      <c r="C9" s="4"/>
      <c r="D9" s="5"/>
      <c r="E9" s="5"/>
      <c r="F9" s="5"/>
      <c r="G9" s="5"/>
      <c r="H9" s="5"/>
      <c r="I9" s="5"/>
      <c r="J9" s="5"/>
    </row>
    <row r="10" spans="1:10" ht="39">
      <c r="A10" s="40" t="s">
        <v>0</v>
      </c>
      <c r="B10" s="40" t="s">
        <v>1</v>
      </c>
      <c r="C10" s="41" t="s">
        <v>2</v>
      </c>
      <c r="D10" s="40" t="s">
        <v>3</v>
      </c>
      <c r="E10" s="40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1" t="s">
        <v>9</v>
      </c>
    </row>
    <row r="11" spans="1:10" ht="100.5" customHeight="1">
      <c r="A11" s="38" t="s">
        <v>37</v>
      </c>
      <c r="B11" s="39" t="s">
        <v>38</v>
      </c>
      <c r="C11" s="34"/>
      <c r="D11" s="8" t="s">
        <v>11</v>
      </c>
      <c r="E11" s="8">
        <v>6</v>
      </c>
      <c r="F11" s="9"/>
      <c r="G11" s="10"/>
      <c r="H11" s="29">
        <f>(F11*G11)+F11</f>
        <v>0</v>
      </c>
      <c r="I11" s="29">
        <f>(E11*F11)</f>
        <v>0</v>
      </c>
      <c r="J11" s="30">
        <f>(I11*G11)+I11</f>
        <v>0</v>
      </c>
    </row>
    <row r="12" spans="1:10" ht="15">
      <c r="A12" s="13"/>
      <c r="B12" s="35" t="s">
        <v>16</v>
      </c>
      <c r="C12" s="14"/>
      <c r="D12" s="14"/>
      <c r="E12" s="14"/>
      <c r="F12" s="15"/>
      <c r="G12" s="15"/>
      <c r="H12" s="52"/>
      <c r="I12" s="52">
        <f>SUM(I11:I11)</f>
        <v>0</v>
      </c>
      <c r="J12" s="52">
        <f>SUM(J11:J11)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53" t="s">
        <v>17</v>
      </c>
      <c r="I13" s="54">
        <f>J12-I12</f>
        <v>0</v>
      </c>
      <c r="J13" s="53"/>
    </row>
    <row r="16" spans="2:8" ht="12.75">
      <c r="B16" t="s">
        <v>72</v>
      </c>
      <c r="H16" s="106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B23" sqref="B23"/>
    </sheetView>
  </sheetViews>
  <sheetFormatPr defaultColWidth="9.00390625" defaultRowHeight="12.75"/>
  <cols>
    <col min="2" max="2" width="37.50390625" style="0" customWidth="1"/>
    <col min="3" max="3" width="10.00390625" style="0" customWidth="1"/>
    <col min="8" max="8" width="11.875" style="0" customWidth="1"/>
    <col min="9" max="10" width="10.875" style="0" customWidth="1"/>
  </cols>
  <sheetData>
    <row r="2" spans="1:9" ht="12.75">
      <c r="A2" s="1"/>
      <c r="I2" s="2" t="s">
        <v>48</v>
      </c>
    </row>
    <row r="3" spans="1:10" ht="15">
      <c r="A3" s="3"/>
      <c r="B3" s="4" t="s">
        <v>46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66" customHeight="1">
      <c r="A6" s="26">
        <v>1</v>
      </c>
      <c r="B6" s="107" t="s">
        <v>23</v>
      </c>
      <c r="C6" s="28"/>
      <c r="D6" s="8" t="s">
        <v>11</v>
      </c>
      <c r="E6" s="8">
        <v>5</v>
      </c>
      <c r="F6" s="9"/>
      <c r="G6" s="10"/>
      <c r="H6" s="29">
        <f>(F6*G6)+F6</f>
        <v>0</v>
      </c>
      <c r="I6" s="29">
        <f>(E6*F6)</f>
        <v>0</v>
      </c>
      <c r="J6" s="30">
        <f>(I6*G6)+I6</f>
        <v>0</v>
      </c>
    </row>
    <row r="7" spans="1:10" ht="15">
      <c r="A7" s="13"/>
      <c r="B7" s="14" t="s">
        <v>16</v>
      </c>
      <c r="C7" s="14"/>
      <c r="D7" s="14"/>
      <c r="E7" s="14"/>
      <c r="F7" s="15"/>
      <c r="G7" s="15"/>
      <c r="H7" s="52"/>
      <c r="I7" s="52">
        <f>SUM(I6:I6)</f>
        <v>0</v>
      </c>
      <c r="J7" s="52">
        <f>SUM(J6:J6)</f>
        <v>0</v>
      </c>
    </row>
    <row r="8" spans="1:10" ht="15">
      <c r="A8" s="16"/>
      <c r="B8" s="17"/>
      <c r="C8" s="17"/>
      <c r="D8" s="17"/>
      <c r="E8" s="17"/>
      <c r="F8" s="18"/>
      <c r="G8" s="17"/>
      <c r="H8" s="53" t="s">
        <v>17</v>
      </c>
      <c r="I8" s="135">
        <f>J7-I7</f>
        <v>0</v>
      </c>
      <c r="J8" s="136"/>
    </row>
    <row r="9" spans="1:10" ht="15">
      <c r="A9" s="31" t="s">
        <v>24</v>
      </c>
      <c r="B9" s="19"/>
      <c r="C9" s="19"/>
      <c r="D9" s="19"/>
      <c r="E9" s="19"/>
      <c r="F9" s="20"/>
      <c r="G9" s="19"/>
      <c r="H9" s="19"/>
      <c r="I9" s="20"/>
      <c r="J9" s="19"/>
    </row>
    <row r="11" ht="12.75">
      <c r="B11" s="22"/>
    </row>
  </sheetData>
  <sheetProtection selectLockedCells="1" selectUnlockedCells="1"/>
  <mergeCells count="1">
    <mergeCell ref="I8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24" sqref="B24"/>
    </sheetView>
  </sheetViews>
  <sheetFormatPr defaultColWidth="9.00390625" defaultRowHeight="12.75"/>
  <cols>
    <col min="2" max="2" width="34.125" style="0" customWidth="1"/>
    <col min="3" max="3" width="18.50390625" style="0" customWidth="1"/>
    <col min="7" max="7" width="6.875" style="0" customWidth="1"/>
    <col min="8" max="8" width="10.50390625" style="0" customWidth="1"/>
    <col min="9" max="9" width="10.625" style="0" customWidth="1"/>
    <col min="10" max="10" width="11.00390625" style="0" customWidth="1"/>
  </cols>
  <sheetData>
    <row r="2" spans="1:9" ht="12.75">
      <c r="A2" s="1"/>
      <c r="H2" s="133" t="s">
        <v>90</v>
      </c>
      <c r="I2" s="2"/>
    </row>
    <row r="3" spans="1:10" ht="15">
      <c r="A3" s="3"/>
      <c r="B3" s="4" t="s">
        <v>47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41.25">
      <c r="A6" s="38">
        <v>1</v>
      </c>
      <c r="B6" s="36" t="s">
        <v>35</v>
      </c>
      <c r="C6" s="34"/>
      <c r="D6" s="8" t="s">
        <v>11</v>
      </c>
      <c r="E6" s="8">
        <v>12</v>
      </c>
      <c r="F6" s="9"/>
      <c r="G6" s="10"/>
      <c r="H6" s="29">
        <f>(F6*G6)+F6</f>
        <v>0</v>
      </c>
      <c r="I6" s="29">
        <f>(E6*F6)</f>
        <v>0</v>
      </c>
      <c r="J6" s="30">
        <f>(I6*G6)+I6</f>
        <v>0</v>
      </c>
    </row>
    <row r="7" spans="1:10" ht="15">
      <c r="A7" s="42"/>
      <c r="B7" s="35" t="s">
        <v>16</v>
      </c>
      <c r="C7" s="14"/>
      <c r="D7" s="14"/>
      <c r="E7" s="14"/>
      <c r="F7" s="15"/>
      <c r="G7" s="15"/>
      <c r="H7" s="52"/>
      <c r="I7" s="52">
        <f>SUM(I6:I6)</f>
        <v>0</v>
      </c>
      <c r="J7" s="52">
        <f>SUM(J6:J6)</f>
        <v>0</v>
      </c>
    </row>
    <row r="8" spans="1:10" ht="15">
      <c r="A8" s="43"/>
      <c r="B8" s="17"/>
      <c r="C8" s="17"/>
      <c r="D8" s="17"/>
      <c r="E8" s="17"/>
      <c r="F8" s="18"/>
      <c r="G8" s="17"/>
      <c r="H8" s="53" t="s">
        <v>17</v>
      </c>
      <c r="I8" s="135">
        <f>J7-I7</f>
        <v>0</v>
      </c>
      <c r="J8" s="136"/>
    </row>
    <row r="9" spans="1:10" s="5" customFormat="1" ht="15">
      <c r="A9" s="44"/>
      <c r="C9" s="19"/>
      <c r="D9" s="19"/>
      <c r="E9" s="19"/>
      <c r="F9" s="20"/>
      <c r="G9" s="19"/>
      <c r="H9" s="19"/>
      <c r="I9" s="20"/>
      <c r="J9" s="19"/>
    </row>
    <row r="10" spans="1:2" s="5" customFormat="1" ht="15">
      <c r="A10" s="45"/>
      <c r="B10" s="134" t="s">
        <v>91</v>
      </c>
    </row>
    <row r="11" ht="12.75">
      <c r="A11" s="46"/>
    </row>
    <row r="12" ht="12.75">
      <c r="A12" s="46"/>
    </row>
    <row r="13" ht="12.75">
      <c r="A13" s="46"/>
    </row>
    <row r="14" ht="12.75">
      <c r="A14" s="46"/>
    </row>
    <row r="15" ht="12.75">
      <c r="A15" s="46"/>
    </row>
  </sheetData>
  <sheetProtection selectLockedCells="1" selectUnlockedCells="1"/>
  <mergeCells count="1">
    <mergeCell ref="I8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38.50390625" style="0" customWidth="1"/>
    <col min="3" max="3" width="10.125" style="0" customWidth="1"/>
    <col min="8" max="8" width="10.875" style="0" customWidth="1"/>
    <col min="9" max="9" width="12.125" style="0" customWidth="1"/>
    <col min="10" max="10" width="12.875" style="0" customWidth="1"/>
  </cols>
  <sheetData>
    <row r="2" spans="1:9" ht="12.75">
      <c r="A2" s="1"/>
      <c r="I2" s="2" t="s">
        <v>50</v>
      </c>
    </row>
    <row r="3" spans="1:10" ht="15">
      <c r="A3" s="3"/>
      <c r="B3" s="4" t="s">
        <v>51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22.5">
      <c r="A6" s="38">
        <v>1</v>
      </c>
      <c r="B6" s="57" t="s">
        <v>26</v>
      </c>
      <c r="C6" s="58"/>
      <c r="D6" s="59" t="s">
        <v>11</v>
      </c>
      <c r="E6" s="59">
        <v>50</v>
      </c>
      <c r="F6" s="60"/>
      <c r="G6" s="61"/>
      <c r="H6" s="62">
        <f aca="true" t="shared" si="0" ref="H6:H11">(F6*G6)+F6</f>
        <v>0</v>
      </c>
      <c r="I6" s="62">
        <f aca="true" t="shared" si="1" ref="I6:I11">(E6*F6)</f>
        <v>0</v>
      </c>
      <c r="J6" s="63">
        <f aca="true" t="shared" si="2" ref="J6:J11">(I6*G6)+I6</f>
        <v>0</v>
      </c>
    </row>
    <row r="7" spans="1:10" ht="22.5">
      <c r="A7" s="38">
        <v>2</v>
      </c>
      <c r="B7" s="57" t="s">
        <v>27</v>
      </c>
      <c r="C7" s="58"/>
      <c r="D7" s="59" t="s">
        <v>11</v>
      </c>
      <c r="E7" s="59">
        <v>50</v>
      </c>
      <c r="F7" s="60"/>
      <c r="G7" s="61"/>
      <c r="H7" s="62">
        <f t="shared" si="0"/>
        <v>0</v>
      </c>
      <c r="I7" s="64">
        <f t="shared" si="1"/>
        <v>0</v>
      </c>
      <c r="J7" s="65">
        <f t="shared" si="2"/>
        <v>0</v>
      </c>
    </row>
    <row r="8" spans="1:10" ht="22.5">
      <c r="A8" s="38">
        <v>3</v>
      </c>
      <c r="B8" s="57" t="s">
        <v>28</v>
      </c>
      <c r="C8" s="58"/>
      <c r="D8" s="59" t="s">
        <v>11</v>
      </c>
      <c r="E8" s="59">
        <v>50</v>
      </c>
      <c r="F8" s="60"/>
      <c r="G8" s="61"/>
      <c r="H8" s="62">
        <f t="shared" si="0"/>
        <v>0</v>
      </c>
      <c r="I8" s="64">
        <f t="shared" si="1"/>
        <v>0</v>
      </c>
      <c r="J8" s="65">
        <f t="shared" si="2"/>
        <v>0</v>
      </c>
    </row>
    <row r="9" spans="1:10" ht="15">
      <c r="A9" s="38">
        <v>4</v>
      </c>
      <c r="B9" s="57" t="s">
        <v>29</v>
      </c>
      <c r="C9" s="58"/>
      <c r="D9" s="59" t="s">
        <v>11</v>
      </c>
      <c r="E9" s="59">
        <v>50</v>
      </c>
      <c r="F9" s="60"/>
      <c r="G9" s="61"/>
      <c r="H9" s="62">
        <f t="shared" si="0"/>
        <v>0</v>
      </c>
      <c r="I9" s="64">
        <f t="shared" si="1"/>
        <v>0</v>
      </c>
      <c r="J9" s="65">
        <f t="shared" si="2"/>
        <v>0</v>
      </c>
    </row>
    <row r="10" spans="1:10" ht="15">
      <c r="A10" s="38">
        <v>5</v>
      </c>
      <c r="B10" s="57" t="s">
        <v>30</v>
      </c>
      <c r="C10" s="58"/>
      <c r="D10" s="59" t="s">
        <v>11</v>
      </c>
      <c r="E10" s="59">
        <v>50</v>
      </c>
      <c r="F10" s="60"/>
      <c r="G10" s="61"/>
      <c r="H10" s="62">
        <f t="shared" si="0"/>
        <v>0</v>
      </c>
      <c r="I10" s="64">
        <f t="shared" si="1"/>
        <v>0</v>
      </c>
      <c r="J10" s="65">
        <f t="shared" si="2"/>
        <v>0</v>
      </c>
    </row>
    <row r="11" spans="1:10" ht="15">
      <c r="A11" s="38">
        <v>6</v>
      </c>
      <c r="B11" s="57" t="s">
        <v>31</v>
      </c>
      <c r="C11" s="58"/>
      <c r="D11" s="59" t="s">
        <v>11</v>
      </c>
      <c r="E11" s="59">
        <v>50</v>
      </c>
      <c r="F11" s="60"/>
      <c r="G11" s="61"/>
      <c r="H11" s="62">
        <f t="shared" si="0"/>
        <v>0</v>
      </c>
      <c r="I11" s="64">
        <f t="shared" si="1"/>
        <v>0</v>
      </c>
      <c r="J11" s="65">
        <f t="shared" si="2"/>
        <v>0</v>
      </c>
    </row>
    <row r="12" spans="1:10" ht="15">
      <c r="A12" s="42"/>
      <c r="B12" s="35" t="s">
        <v>16</v>
      </c>
      <c r="C12" s="35"/>
      <c r="D12" s="35"/>
      <c r="E12" s="35"/>
      <c r="F12" s="56"/>
      <c r="G12" s="56"/>
      <c r="H12" s="56"/>
      <c r="I12" s="56">
        <f>SUM(I6:I11)</f>
        <v>0</v>
      </c>
      <c r="J12" s="56">
        <f>SUM(J6:J11)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32" t="s">
        <v>32</v>
      </c>
      <c r="I13" s="33">
        <f>J12-I12</f>
        <v>0</v>
      </c>
      <c r="J13" s="17"/>
    </row>
    <row r="14" spans="1:10" s="5" customFormat="1" ht="15">
      <c r="A14" s="19" t="s">
        <v>33</v>
      </c>
      <c r="C14" s="19"/>
      <c r="D14" s="19"/>
      <c r="E14" s="19"/>
      <c r="F14" s="20"/>
      <c r="G14" s="19"/>
      <c r="H14" s="19"/>
      <c r="I14" s="20"/>
      <c r="J14" s="19"/>
    </row>
    <row r="15" s="5" customFormat="1" ht="15">
      <c r="A15" s="5" t="s">
        <v>34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grazyna.czarnecka</cp:lastModifiedBy>
  <cp:lastPrinted>2014-10-20T11:48:26Z</cp:lastPrinted>
  <dcterms:created xsi:type="dcterms:W3CDTF">2014-07-01T09:47:24Z</dcterms:created>
  <dcterms:modified xsi:type="dcterms:W3CDTF">2014-11-13T12:34:33Z</dcterms:modified>
  <cp:category/>
  <cp:version/>
  <cp:contentType/>
  <cp:contentStatus/>
</cp:coreProperties>
</file>